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a\Desktop\ARCAYA\_Avances22.10\_Valeria Jiménez\EXPEDIENTE EFRAYN ARCAYA_ARQUITECTURA_25.10\5_ELECTRICAS\"/>
    </mc:Choice>
  </mc:AlternateContent>
  <xr:revisionPtr revIDLastSave="0" documentId="13_ncr:1_{85A3173A-4454-4BB5-A1F7-6919C7F51C0D}" xr6:coauthVersionLast="47" xr6:coauthVersionMax="47" xr10:uidLastSave="{00000000-0000-0000-0000-000000000000}"/>
  <bookViews>
    <workbookView xWindow="-120" yWindow="480" windowWidth="20730" windowHeight="11160" activeTab="1" xr2:uid="{00000000-000D-0000-FFFF-FFFF00000000}"/>
  </bookViews>
  <sheets>
    <sheet name="MAX DEM" sheetId="2" r:id="rId1"/>
    <sheet name="METRADO ELECTR BLQ " sheetId="3" r:id="rId2"/>
    <sheet name="METRADO" sheetId="5" r:id="rId3"/>
    <sheet name="METRADO CORREG" sheetId="6" r:id="rId4"/>
  </sheets>
  <definedNames>
    <definedName name="_xlnm.Print_Titles" localSheetId="1">'METRADO ELECTR BLQ 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3" l="1"/>
  <c r="E95" i="3"/>
  <c r="E94" i="3"/>
  <c r="E93" i="3"/>
  <c r="E103" i="3"/>
  <c r="E102" i="3"/>
  <c r="E101" i="3"/>
  <c r="E100" i="3"/>
  <c r="E99" i="3"/>
  <c r="E91" i="3"/>
  <c r="BF90" i="3"/>
  <c r="AV90" i="3"/>
  <c r="AU90" i="3"/>
  <c r="AT90" i="3"/>
  <c r="AR90" i="3"/>
  <c r="AL90" i="3"/>
  <c r="AJ90" i="3"/>
  <c r="AI90" i="3"/>
  <c r="AH90" i="3"/>
  <c r="AE90" i="3"/>
  <c r="Y90" i="3"/>
  <c r="W90" i="3"/>
  <c r="U90" i="3"/>
  <c r="T90" i="3"/>
  <c r="P90" i="3"/>
  <c r="O90" i="3"/>
  <c r="N90" i="3"/>
  <c r="J90" i="3"/>
  <c r="H90" i="3"/>
  <c r="E89" i="3"/>
  <c r="E88" i="3"/>
  <c r="E87" i="3"/>
  <c r="E86" i="3"/>
  <c r="E69" i="3"/>
  <c r="E124" i="6" l="1"/>
  <c r="E125" i="6" s="1"/>
  <c r="E99" i="6"/>
  <c r="E119" i="3"/>
  <c r="E83" i="3" l="1"/>
  <c r="E82" i="3"/>
  <c r="E75" i="3"/>
  <c r="C13" i="2" l="1"/>
  <c r="F13" i="2" s="1"/>
  <c r="E120" i="3"/>
  <c r="E118" i="3"/>
  <c r="E117" i="3"/>
  <c r="H13" i="2" l="1"/>
  <c r="D13" i="2"/>
  <c r="E81" i="3"/>
  <c r="E80" i="3"/>
  <c r="E79" i="3"/>
  <c r="E78" i="3"/>
  <c r="E77" i="3"/>
  <c r="E76" i="3"/>
  <c r="E74" i="3"/>
  <c r="E92" i="3" l="1"/>
  <c r="E135" i="3"/>
  <c r="E96" i="3" l="1"/>
  <c r="E90" i="3"/>
  <c r="F18" i="2" l="1"/>
  <c r="H18" i="2" s="1"/>
  <c r="F17" i="2"/>
  <c r="H17" i="2" s="1"/>
  <c r="F16" i="2"/>
  <c r="H16" i="2" s="1"/>
  <c r="F15" i="2"/>
  <c r="H15" i="2" s="1"/>
  <c r="F14" i="2"/>
  <c r="H14" i="2" s="1"/>
  <c r="C12" i="2"/>
  <c r="F12" i="2" s="1"/>
  <c r="F11" i="2"/>
  <c r="H11" i="2" s="1"/>
  <c r="F10" i="2"/>
  <c r="D10" i="2" s="1"/>
  <c r="D17" i="2" l="1"/>
  <c r="H12" i="2"/>
  <c r="D12" i="2"/>
  <c r="H10" i="2"/>
  <c r="D18" i="2"/>
  <c r="H19" i="2" l="1"/>
</calcChain>
</file>

<file path=xl/sharedStrings.xml><?xml version="1.0" encoding="utf-8"?>
<sst xmlns="http://schemas.openxmlformats.org/spreadsheetml/2006/main" count="1145" uniqueCount="632">
  <si>
    <t>INSTALACIONES ELECTRICAS INTERIORES Y EXTERIORES</t>
  </si>
  <si>
    <t xml:space="preserve">   TABLEROS ELECTRICOS</t>
  </si>
  <si>
    <t xml:space="preserve">      SALIDA DE CENTRO DE LUZ PARA UN PUNTO</t>
  </si>
  <si>
    <t xml:space="preserve">      PRUEBAS DE RED ELECTRICAS</t>
  </si>
  <si>
    <t>UND</t>
  </si>
  <si>
    <t>ML</t>
  </si>
  <si>
    <t>PTO</t>
  </si>
  <si>
    <t>CJT</t>
  </si>
  <si>
    <t>GLB</t>
  </si>
  <si>
    <t>MAXIMA DEMANDA DE POTENCIA</t>
  </si>
  <si>
    <t>Proyecto</t>
  </si>
  <si>
    <t>CALCULO DE LA MAXIMA DEMANDA</t>
  </si>
  <si>
    <t xml:space="preserve">                Factores</t>
  </si>
  <si>
    <t>Cantidad</t>
  </si>
  <si>
    <t>Potencia Aparente  (kVA)</t>
  </si>
  <si>
    <t>Potencia unitaria (kW)</t>
  </si>
  <si>
    <t>Sub_total (KW)</t>
  </si>
  <si>
    <t>Factor simultaneidad</t>
  </si>
  <si>
    <t>DEMANDA  (KW)</t>
  </si>
  <si>
    <t>Equipos- Sistemas</t>
  </si>
  <si>
    <t>Computadora portatil</t>
  </si>
  <si>
    <t>Laboratorios</t>
  </si>
  <si>
    <t>Talleres (Carp, costura, cocina )</t>
  </si>
  <si>
    <t>Areas servicios multiples</t>
  </si>
  <si>
    <t>Electrobomba 1 HP</t>
  </si>
  <si>
    <t xml:space="preserve">otros y reserva </t>
  </si>
  <si>
    <t>Máxima Demanda</t>
  </si>
  <si>
    <t>01.01</t>
  </si>
  <si>
    <t xml:space="preserve">      SALIDA DE CENTRO DE TOMACORRIENTE h=0.40m</t>
  </si>
  <si>
    <t xml:space="preserve">      SUMNISTRO Y MONTAJE DE POZO DE PUESTA A TIERRA, INCL. EXCAVACION</t>
  </si>
  <si>
    <t xml:space="preserve">   OTROS</t>
  </si>
  <si>
    <t xml:space="preserve">      SUMINISTRO Y MONTAJE DE ALTAVOZ EXTERIOR PATIO</t>
  </si>
  <si>
    <t xml:space="preserve">      SUMINISTRO Y MONTAJE DE TIMBRE</t>
  </si>
  <si>
    <t xml:space="preserve">   SUMINISTRO Y PRUEBAS DE RED ELECTRICA</t>
  </si>
  <si>
    <t xml:space="preserve">   SUMINISTRO E INSTALACION DE REDES DATA</t>
  </si>
  <si>
    <t xml:space="preserve">   TRANSPORTE DE MATERIALES</t>
  </si>
  <si>
    <t xml:space="preserve">      TRANSPORTE DE MATERIALES, EXPED. REPLANTEO</t>
  </si>
  <si>
    <t xml:space="preserve">   SEGURIDAD EN OBRA</t>
  </si>
  <si>
    <t xml:space="preserve">      SEÑALIZACION DE RIESGO ELECTRICO</t>
  </si>
  <si>
    <t>AULAS PROVISIONALES</t>
  </si>
  <si>
    <t xml:space="preserve">      SALIDA DE CENTRO DE TOMACORRIENTE AREA DE COMPUTADORAS</t>
  </si>
  <si>
    <t>DESCRIPCION</t>
  </si>
  <si>
    <t>Und</t>
  </si>
  <si>
    <t>metr</t>
  </si>
  <si>
    <t>ITEM</t>
  </si>
  <si>
    <t xml:space="preserve">   ILUMINACION PATIO Y EXTERIOR</t>
  </si>
  <si>
    <t xml:space="preserve">      SALIDA PARA PUNTO DE VENTILADORES </t>
  </si>
  <si>
    <t xml:space="preserve">      SUMINISTRO E INSTALACION DE VENTILADORES </t>
  </si>
  <si>
    <t xml:space="preserve">  CONDUCTORES ALIMENTADORES</t>
  </si>
  <si>
    <t xml:space="preserve">   INSTALACION DE INTERIORES</t>
  </si>
  <si>
    <t>SUMINISTRO Y COLOCACION DE TABLERO GENERAL (TG)</t>
  </si>
  <si>
    <t xml:space="preserve">      SISTEMA DE EQUIPO SOLAR, INCL. PANEL, BATERIA, CONTROL, CABLEADO, ACC.</t>
  </si>
  <si>
    <t>Eqpo</t>
  </si>
  <si>
    <t xml:space="preserve">      SALIDA DE CENTRO DE LUZ PARA SEIS PUNTOS</t>
  </si>
  <si>
    <t xml:space="preserve">      SALIDA DE CENTRO DE LUZ PARA CUATRO PUNTOS</t>
  </si>
  <si>
    <t xml:space="preserve">      SALIDA DE CENTRO DE LUZ PARA DOS PUNTOS</t>
  </si>
  <si>
    <t xml:space="preserve">      SUMINISTRO E INSTALACION DE CAJA DE PASO (BUZON DE 0.50x0.50x0.50)</t>
  </si>
  <si>
    <t>04.01.01</t>
  </si>
  <si>
    <t>04.01.02</t>
  </si>
  <si>
    <t>04.01.03</t>
  </si>
  <si>
    <t>04.01.04</t>
  </si>
  <si>
    <t>04.01.05</t>
  </si>
  <si>
    <t>04.01.06</t>
  </si>
  <si>
    <t>04.01.07</t>
  </si>
  <si>
    <t>04.01.08</t>
  </si>
  <si>
    <t>04.01.09</t>
  </si>
  <si>
    <t>04.02.01</t>
  </si>
  <si>
    <t>04.02.02</t>
  </si>
  <si>
    <t>04.02.03</t>
  </si>
  <si>
    <t>04.02.04</t>
  </si>
  <si>
    <t>04.02.05</t>
  </si>
  <si>
    <t>04.02.06</t>
  </si>
  <si>
    <t>04.02.07</t>
  </si>
  <si>
    <t>04.02.08</t>
  </si>
  <si>
    <t>04.02.09</t>
  </si>
  <si>
    <t>04.03.01</t>
  </si>
  <si>
    <t>04.03.02</t>
  </si>
  <si>
    <t>04.03.04</t>
  </si>
  <si>
    <t>04.03.05</t>
  </si>
  <si>
    <t>04.03.06</t>
  </si>
  <si>
    <t>04.03.07</t>
  </si>
  <si>
    <t>04.03.08</t>
  </si>
  <si>
    <t>04.03.09</t>
  </si>
  <si>
    <t>04.03.10</t>
  </si>
  <si>
    <t>04.04.01</t>
  </si>
  <si>
    <t>04.04.02</t>
  </si>
  <si>
    <t>04.05.01</t>
  </si>
  <si>
    <t>04.05.02</t>
  </si>
  <si>
    <t>04.07.01</t>
  </si>
  <si>
    <t>04.06.01</t>
  </si>
  <si>
    <t>04.08.01</t>
  </si>
  <si>
    <t>04.09.01</t>
  </si>
  <si>
    <t>04.10.01</t>
  </si>
  <si>
    <t>04.11.01</t>
  </si>
  <si>
    <t>04.03.11</t>
  </si>
  <si>
    <t>04.06.02</t>
  </si>
  <si>
    <t>04.06.03</t>
  </si>
  <si>
    <t xml:space="preserve">   AIRE ACONDICIONADO</t>
  </si>
  <si>
    <t>04.12.01</t>
  </si>
  <si>
    <t>04.13.01</t>
  </si>
  <si>
    <t>DERECHOS DE CONEXIÓN - ENOSA</t>
  </si>
  <si>
    <t>DERECHOS DE CONEXIÓN  - ENOSA</t>
  </si>
  <si>
    <t>04.14.01</t>
  </si>
  <si>
    <t>04.14.02</t>
  </si>
  <si>
    <r>
      <t xml:space="preserve">      SUMINISTRO E INSTALACION DE EQUIPO DE AIRE ACONDICIONADO DE </t>
    </r>
    <r>
      <rPr>
        <b/>
        <sz val="8"/>
        <rFont val="Arial Narrow"/>
        <family val="2"/>
      </rPr>
      <t>36000</t>
    </r>
    <r>
      <rPr>
        <sz val="8"/>
        <rFont val="Arial Narrow"/>
        <family val="2"/>
      </rPr>
      <t xml:space="preserve"> BTU, INC. CONDENSADOR Y ACCESORIOS </t>
    </r>
  </si>
  <si>
    <t>1° PISO</t>
  </si>
  <si>
    <t>2° PISO</t>
  </si>
  <si>
    <t xml:space="preserve">      SUMINISTRO Y MONTAJE DE ACCESORIOS PARA SISTEMA DE DATA INTERNET(Incl contrato Intern)</t>
  </si>
  <si>
    <t xml:space="preserve">      INSTALACIONES ELECTRICAS EN AULAS PROVISIONALES</t>
  </si>
  <si>
    <t>METRADO DESAGREGADO - ELECTRICAS</t>
  </si>
  <si>
    <t>04.01.10</t>
  </si>
  <si>
    <t>04.01.11</t>
  </si>
  <si>
    <t>04.01.12</t>
  </si>
  <si>
    <t>04.01.13</t>
  </si>
  <si>
    <t>04.01.14</t>
  </si>
  <si>
    <t>04.01.15</t>
  </si>
  <si>
    <t>04.01.16</t>
  </si>
  <si>
    <t>04.01.17</t>
  </si>
  <si>
    <t>04.01.18</t>
  </si>
  <si>
    <t>04.01.19</t>
  </si>
  <si>
    <t>04.01.20</t>
  </si>
  <si>
    <t>04.01.21</t>
  </si>
  <si>
    <t>04.01.22</t>
  </si>
  <si>
    <t>04.01.23</t>
  </si>
  <si>
    <t>04.01.24</t>
  </si>
  <si>
    <t>04.01.25</t>
  </si>
  <si>
    <t>04.01.26</t>
  </si>
  <si>
    <t>04.01.27</t>
  </si>
  <si>
    <t>04.01.28</t>
  </si>
  <si>
    <t>04.01.29</t>
  </si>
  <si>
    <t>04.01.30</t>
  </si>
  <si>
    <t>04.01.31</t>
  </si>
  <si>
    <t>04.01.32</t>
  </si>
  <si>
    <t>04.01.33</t>
  </si>
  <si>
    <t xml:space="preserve">      SUMINISTRO E INSTALACION DE CONDUCTOR N2XOH 3-1 x 16 mm2  </t>
  </si>
  <si>
    <t xml:space="preserve">      SUMINISTRO E INSTALACION DE CONDUCTOR N2XOH 3-1 x 10 mm2  </t>
  </si>
  <si>
    <t xml:space="preserve">      SUMINISTRO E INSTALACION DE CONDUCTOR N2XOH 3-1 x 16 + 1 x 16 (T) mm2  </t>
  </si>
  <si>
    <t xml:space="preserve">      SUMINISTRO E INSTALACION DE CONDUCTOR N2XOH 3-1 x 16 + 1 x 10 (T) mm2  </t>
  </si>
  <si>
    <t xml:space="preserve">      SUMINISTRO E INSTALACION DE CONDUCTOR N2XOH 3-1 x 10 + 1 x 06 (T) mm2  </t>
  </si>
  <si>
    <t xml:space="preserve">      SUMINISTRO E INSTALACION DE CONDUCTOR N2XOH   2-1 x 10  mm2 </t>
  </si>
  <si>
    <t xml:space="preserve">      SUMINISTRO E INSTALACION DE CONDUCTOR N2XOH   2-1 x 10 + 1 x 06 (T) mm2  </t>
  </si>
  <si>
    <t xml:space="preserve">      SUMINISTRO E INSTALACION DE CONDUCTOR N2XOH   2-1 x 10 + 1 x 10 (T) mm2  </t>
  </si>
  <si>
    <t xml:space="preserve">      SUMINISTRO E INSTALACION DE CONDUCTOR N2XOH   2-1 x 16  mm2 </t>
  </si>
  <si>
    <t>TG</t>
  </si>
  <si>
    <t>SUMINISTRO Y COLOCACION DE TABLERO DE DISTRIBUCION - TD-01</t>
  </si>
  <si>
    <t>04.01.34</t>
  </si>
  <si>
    <t>04.01.35</t>
  </si>
  <si>
    <t>04.01.36</t>
  </si>
  <si>
    <t>SUMINISTRO Y COLOCACION DE BUZON DE CONCRETO</t>
  </si>
  <si>
    <t>04.02.10</t>
  </si>
  <si>
    <t>04.02.11</t>
  </si>
  <si>
    <t>04.02.12</t>
  </si>
  <si>
    <r>
      <t xml:space="preserve">      SUMINISTRO E INSTALACION DE EQUIPO DE AIRE ACONDICIONADO DE </t>
    </r>
    <r>
      <rPr>
        <b/>
        <sz val="8"/>
        <rFont val="Arial Narrow"/>
        <family val="2"/>
      </rPr>
      <t>18000</t>
    </r>
    <r>
      <rPr>
        <sz val="8"/>
        <rFont val="Arial Narrow"/>
        <family val="2"/>
      </rPr>
      <t xml:space="preserve"> BTU, INC. CONDENSADOR Y ACCESORIOS , AREA CONECTIV.</t>
    </r>
  </si>
  <si>
    <t>04.08.02</t>
  </si>
  <si>
    <t xml:space="preserve">      SUMINISTRO E INSTALACION DE REFLECTORES LED DE 200 WATTS INCORPORADO</t>
  </si>
  <si>
    <t>SUMINISTRO Y COLOCACION DE CAJA BORNERA 03 CIRCUITOS</t>
  </si>
  <si>
    <t>SUMINISTRO Y COLOCACION DE CAJA DE PASE 200x200x100 PVC</t>
  </si>
  <si>
    <t>04.01.37</t>
  </si>
  <si>
    <t>04.01.38</t>
  </si>
  <si>
    <t>04.03.12</t>
  </si>
  <si>
    <t xml:space="preserve">      SUMINISTRO Y  MONTAJE DE ELECTROBOMBA 2HP, MONOF, 220V Y ACC.</t>
  </si>
  <si>
    <t>04.10.02</t>
  </si>
  <si>
    <t>ACOMETIDA TRIFASICA (ESPEC. TECNICAS)</t>
  </si>
  <si>
    <t>04.06.04</t>
  </si>
  <si>
    <t xml:space="preserve">      SUMINISTRO Y MONTAJE DE EQUIPO LUZ DE EMERGENCIA</t>
  </si>
  <si>
    <t xml:space="preserve">      POSTE DE CONCRETO ARMADO DE 6m </t>
  </si>
  <si>
    <t>Cjt</t>
  </si>
  <si>
    <t xml:space="preserve">      SUMINISTRO E INSTALACION DE ESTRUCTURA DE PROYECTOR  MULTIMEDIA</t>
  </si>
  <si>
    <t>04.07.02</t>
  </si>
  <si>
    <t>04.07.03</t>
  </si>
  <si>
    <t>04.07.04</t>
  </si>
  <si>
    <t xml:space="preserve">      SUMINISTRO E INSTALACION DE REFLECTORES LED DE 100 WATTS INCORPORADO</t>
  </si>
  <si>
    <t>04.05.03</t>
  </si>
  <si>
    <t xml:space="preserve">      SUMINISTRO Y MONTAJE DE ARTEFACTO BRAQUETE LED (PARED INTERIOR)</t>
  </si>
  <si>
    <t xml:space="preserve">      SALIDA DE CENTRO DE LUZ PARA CONMUTACION: ESCALERA Y PASILLOS</t>
  </si>
  <si>
    <t>04.03.03</t>
  </si>
  <si>
    <t>Sub_ppto Electricas N°  04</t>
  </si>
  <si>
    <t>Presupuesto</t>
  </si>
  <si>
    <t>8401001</t>
  </si>
  <si>
    <t>MEJORAMIENTO DEL SERVICIO EDUCATIVO EN LA I.E. INMACULADA CONCEPCION, DISTRITO, PROVINCIA Y REGION TUMBES</t>
  </si>
  <si>
    <t>004</t>
  </si>
  <si>
    <t>ELECTRICAS</t>
  </si>
  <si>
    <t>Cliente</t>
  </si>
  <si>
    <t>GOBIERNO REGIONAL DE TUMBES</t>
  </si>
  <si>
    <t>Lugar</t>
  </si>
  <si>
    <t>TUMBES - TUMBES - TUMBES</t>
  </si>
  <si>
    <t>Item</t>
  </si>
  <si>
    <t>Descripción</t>
  </si>
  <si>
    <t>Und.</t>
  </si>
  <si>
    <t>Metrado</t>
  </si>
  <si>
    <t>04</t>
  </si>
  <si>
    <t>04.01</t>
  </si>
  <si>
    <t>TABLEROS ELECTRICOS</t>
  </si>
  <si>
    <t>EQPO</t>
  </si>
  <si>
    <t>SUMINISTRO Y COLOCACION DE SUB TABLERO STG_1</t>
  </si>
  <si>
    <t>SUMINISTRO Y COLOCACION DE SUB TABLERO STG_2</t>
  </si>
  <si>
    <t>SUMINISTRO Y COLOCACION DE SUB TABLERO STG_3</t>
  </si>
  <si>
    <t>SUMINISTRO Y COLOCACION DE TABLERO DE DISTRIBUCION TD-01</t>
  </si>
  <si>
    <t>SUMINISTRO Y COLOCACION DE TABLERO DE DISTRIBUCION TD-02</t>
  </si>
  <si>
    <t>ADECUACION Y MONTAJE DE TABLERO EX-01</t>
  </si>
  <si>
    <t>ADECUACION Y MONTAJE DE TABLERO EX-1.1</t>
  </si>
  <si>
    <t>ADECUACION Y MONTAJE DE TABLERO EX-1.2</t>
  </si>
  <si>
    <t>ADECUACION Y MONTAJE DE TABLERO EX-1.3</t>
  </si>
  <si>
    <t>ADECUACION Y MONTAJE DE TABLERO TDX</t>
  </si>
  <si>
    <t>SUMINISTRO Y COLOCACION DE TABLERO DE DISTRIBUCION TD-1.1</t>
  </si>
  <si>
    <t>SUMINISTRO Y COLOCACION DE TABLERO DE DISTRIBUCION TD-1.2</t>
  </si>
  <si>
    <t>SUMINISTRO Y COLOCACION DE TABLERO DE DISTRIBUCION TD-1.3</t>
  </si>
  <si>
    <t>SUMINISTRO Y COLOCACION DE TABLERO DE DISTRIBUCION TEB</t>
  </si>
  <si>
    <t>SUMINISTRO Y COLOCACION DE TABLERO DE DISTRIBUCION TD-2.1</t>
  </si>
  <si>
    <t>SUMINISTRO Y COLOCACION DE TABLERO DE DISTRIBUCION TD-2.2</t>
  </si>
  <si>
    <t>SUMINISTRO Y COLOCACION DE TABLERO DE DISTRIBUCION TD-2.3</t>
  </si>
  <si>
    <t>SUMINISTRO Y COLOCACION DE TABLERO DE DISTRIBUCION TD-2.4</t>
  </si>
  <si>
    <t>SUMINISTRO Y COLOCACION DE TABLERO DE DISTRIBUCION TTM-1</t>
  </si>
  <si>
    <t>SUMINISTRO Y COLOCACION DE TABLERO DE DISTRIBUCION TTM-2</t>
  </si>
  <si>
    <t>SUMINISTRO Y COLOCACION DE TABLERO DE DISTRIBUCION TD-3.1</t>
  </si>
  <si>
    <t>SUMINISTRO Y COLOCACION DE TABLERO DE DISTRIBUCION TD-3.2</t>
  </si>
  <si>
    <t>SUMINISTRO Y COLOCACION DE TABLERO DE DISTRIBUCION TD-3.3</t>
  </si>
  <si>
    <t>SUMINISTRO Y COLOCACION DE TABLERO DE DISTRIBUCION TD-3.4</t>
  </si>
  <si>
    <t>ADECUACION Y MONTAJE DE TABLERO TD-EX 02</t>
  </si>
  <si>
    <t>ADECUACION Y MONTAJE DE TABLERO TD-EX 2.1</t>
  </si>
  <si>
    <t>ADECUACION Y MONTAJE DE TABLERO TD-EX 2.2</t>
  </si>
  <si>
    <t>SUMINISTRO Y COLOCACION DE TABLERO DE DISTRIBUCION TD-2.11</t>
  </si>
  <si>
    <t>SUMINISTRO Y COLOCACION DE TABLERO DE DISTRIBUCION TD-1.2.1</t>
  </si>
  <si>
    <t>SUMINISTRO Y COLOCACION DE TABLERO DE DISTRIBUCION TD-1.2.2</t>
  </si>
  <si>
    <t>SUMINISTRO Y COLOCACION DE TABLERO DE DISTRIBUCION TD-1.2.3</t>
  </si>
  <si>
    <t>SUMINISTRO Y COLOCACION DE TABLERO DE DISTRIBUCION TD-2.5 (2° PISOS)</t>
  </si>
  <si>
    <t>SUMINISTRO Y COLOCACION DE TABLERO DE DISTRIBUCION TD-3.5 (2° PISO)</t>
  </si>
  <si>
    <t>SUMINISTRO Y COLOCACION DE TABLERO DE DISTRIBUCION TD-3.6 (2° PISO)</t>
  </si>
  <si>
    <t>SUMINISTRO Y COLOCACION DE BUZON CONCRETO</t>
  </si>
  <si>
    <t>04.02</t>
  </si>
  <si>
    <t>CONDUCTORES ALIMENTADORES</t>
  </si>
  <si>
    <t>SUMINISTRO E INSTALACION DE CONDUCTOR N2XOH 3-1x35mm2</t>
  </si>
  <si>
    <t>SUMINISTRO E INSTALACION DE CONDUCTOR N2XOH 3-1x25mm2 TG A STG</t>
  </si>
  <si>
    <t>SUMINISTRO E INSTALACION DE CONDUCTOR N2XOH 3-1x16mm2</t>
  </si>
  <si>
    <t>SUMINISTRO E INSTALACION DE CONDUCTOR N2XOH 3-1 x 10mm2</t>
  </si>
  <si>
    <t>SUMINISTRO E INSTALACION DE CONDUCTOR N2XOH 3-1x16 + 1x16 (T) mm2</t>
  </si>
  <si>
    <t>SUMINISTRO E INSTALACION DE CONDUCTOR N2XOH 3-1x16 + 1x10 (T) mm2</t>
  </si>
  <si>
    <t>SUMINISTRO E INSTALACION DE CONDUCTOR N2XOH 3-1 x 10 + 1x06 (T) mm2</t>
  </si>
  <si>
    <t>SUMINISTRO E INSTALACION DE CONDUCTOR N2XOH 2-1 x 10 mm2</t>
  </si>
  <si>
    <t>SUMINISTRO E INSTALACION DE CONDUCTOR N2XOH 2-1x10 + 1x10  (T) mm2</t>
  </si>
  <si>
    <t>SUMINISTRO E INSTALACION DE CONDUCTOR N2XOH 2-1x10 + 1x06(T)mm2</t>
  </si>
  <si>
    <t>SUMINISTRO E INSTALACION DE CONDUCTOR N2XOH 2-1x16mm2</t>
  </si>
  <si>
    <t>SUMINISTRO E INSTALACION DE CAJA DE PASE (BUZON DE 0.50x0.50x0.50m)</t>
  </si>
  <si>
    <t>04.03</t>
  </si>
  <si>
    <t>INSTALACION DE INTERIORES</t>
  </si>
  <si>
    <t>SALIDA DE CENTRO DE LUZ PARA UN PUNTO</t>
  </si>
  <si>
    <t>SALIDA DE CENTRO DE LUZ PARA DOS PUNTOS</t>
  </si>
  <si>
    <t>SALIDA DE CENTRO DE LUZ PARA CUATRO PUNTOS</t>
  </si>
  <si>
    <t>SALIDA DE CENTRO DE LUZ PARA SEIS PUNTOS</t>
  </si>
  <si>
    <t>SUM. E INST. DE EQUIPO LUMINARIA TIPO PANEL LED 40W, ADOSADA AL TECHO</t>
  </si>
  <si>
    <t>SUM. E INST. DE EQUIPO LUMINARIA CIRCULAR LED DE 18W</t>
  </si>
  <si>
    <t>SALIDA DE CENTRO DE LUZ PARA CONMUTACION: ESCALERA Y PASILLOS</t>
  </si>
  <si>
    <t>SALIDA PARA PUNTO DE VENTILADORES</t>
  </si>
  <si>
    <t>SUMINISTRO E INSTALACIÓN DE VENTILADORES</t>
  </si>
  <si>
    <t>SALIDA DE CENTRO DE TOMACORRIENTE h=0.40m</t>
  </si>
  <si>
    <t>SALIDA DE CENTRO DE TOMACORRIENTE AREA DE COMPUTADORAS</t>
  </si>
  <si>
    <t>SUMINISTRO E INSTALACION DE EQUIPO LUMINARIA LED DE 72W</t>
  </si>
  <si>
    <t>04.04</t>
  </si>
  <si>
    <t>ILUMINACION PATIO Y EXTERIOR</t>
  </si>
  <si>
    <t>SUMINISTRO Y MONTAJE DE POZO PUESTA A TIERRA, INCLUYE EXCAVACION</t>
  </si>
  <si>
    <t>SUMINISTRO Y MONTAJE DE ARTEFACTO BRAQUETE LED (PARED) - INTERIOR</t>
  </si>
  <si>
    <t>04.05</t>
  </si>
  <si>
    <t>SISTEMA DE ILUMINACION DE PATIO</t>
  </si>
  <si>
    <t>EQUIPO DE ILUMINACION EXTERIOR DE 30W LED CON ACCESORIOS</t>
  </si>
  <si>
    <t>POSTE DE CONCRETO DE 6m</t>
  </si>
  <si>
    <t>LUMINARIA EN RIEL EXTERIOR INGRESO</t>
  </si>
  <si>
    <t>04.06</t>
  </si>
  <si>
    <t>OTROS</t>
  </si>
  <si>
    <t>SUMINISTRO Y  MONTAJE DE ELECTROBOMBA Y ACCESORIOS</t>
  </si>
  <si>
    <t>SUMINISTRO Y MONTAJE DE ALTAVOZ EXTERIOR PATIO</t>
  </si>
  <si>
    <t>SUMINISTRO Y MONTAJE DE TIMBRE</t>
  </si>
  <si>
    <t>SUMINISTRO E INSTALACIÓN DE EQUIPO DE LUZ DE EMERGENCIA.</t>
  </si>
  <si>
    <t>04.07</t>
  </si>
  <si>
    <t>SISTEMA DE ILUMINACION FOTOVOLTAICO PARA CAMPO DEPORTIVO</t>
  </si>
  <si>
    <t>SISTEMA DE PANEL SOLAR, INCL. PANEL BATERIA, CONTROLADOR, CABLEADO</t>
  </si>
  <si>
    <t>SUMINISTRO E INSTALACION DE REFLECTOR TIPO LED DE 200W C/EQUIPO INCORPORADO</t>
  </si>
  <si>
    <t>SUM. Y MONTAJE DE POSTE DE C.A.C. DE 11 METROS</t>
  </si>
  <si>
    <t>SUMINISTRO E INSTALACION DE REFLECTORES LED DE 100 WATTS INCORPORADO</t>
  </si>
  <si>
    <t>04.08</t>
  </si>
  <si>
    <t>AIRE ACONDICIONADO</t>
  </si>
  <si>
    <t>SUMINISTRO E INSTALACION DE EQUIPO DE AIRE ACONDICIONADO DE 36000 BTU, INC. CONDENSADOR Y ACCESORIOS</t>
  </si>
  <si>
    <t>SUMINISTRO E INSTALACION DE EQUIPO DE AIRE ACONDICIONADO DE 18000 BTU, INC. CONDENSADOR Y ACCESORIOS</t>
  </si>
  <si>
    <t>04.09</t>
  </si>
  <si>
    <t>SUMINISTRO Y PRUEBAS DE RED ELECTRICA</t>
  </si>
  <si>
    <t>PRUEBAS DE RED ELECTRICAS</t>
  </si>
  <si>
    <t>04.10</t>
  </si>
  <si>
    <t>SUMINISTRO E INSTALACION DE REDES DATA</t>
  </si>
  <si>
    <t>SUMINISTRO Y MONTAJE DE ACCESORIOS PARA SISTEMA DE DATA INTERNET (INCLUYE CONTRATO)</t>
  </si>
  <si>
    <t>ESTRUCTURA DE PROYECCION</t>
  </si>
  <si>
    <t>04.11</t>
  </si>
  <si>
    <t>TRANSPORTE DE MATERIALES</t>
  </si>
  <si>
    <t>TRANSPORTE DE MATERIALES, EXPED. REPLANTEO</t>
  </si>
  <si>
    <t>04.12</t>
  </si>
  <si>
    <t>SEGURIDAD EN OBRA</t>
  </si>
  <si>
    <t>SEÑALIZACION DE RIESGO ELECTRICO</t>
  </si>
  <si>
    <t>04.13</t>
  </si>
  <si>
    <t>INSTALACION ES ELECTRICAS EN AULAS PROVISIONALES</t>
  </si>
  <si>
    <t>04.14</t>
  </si>
  <si>
    <t>DERECHOS DE CONEXION - ENOSA</t>
  </si>
  <si>
    <t>DERECHO DE RECONEXION  - ENOSA</t>
  </si>
  <si>
    <t>TRASLADO DE ACOMETICA EXISTENTE</t>
  </si>
  <si>
    <t>METRADO</t>
  </si>
  <si>
    <t>Sub_ppto</t>
  </si>
  <si>
    <t>BLOQUE</t>
  </si>
  <si>
    <t>3° PISO</t>
  </si>
  <si>
    <t>4° PISO</t>
  </si>
  <si>
    <t>2. MEJORAMIENTO DEL SERVICIO EDUCATIVO BASICA REGULAR DE LA INSTITUCION EDUCATIVA N°093 EFRAIN ARCAYA ZEVALLOS DEL DISTRITO Y PROVINCIA DE ZARUMILLA, REGION TUMBES</t>
  </si>
  <si>
    <t>VIGILANCIA</t>
  </si>
  <si>
    <t>LABORATORIO 1</t>
  </si>
  <si>
    <t>STG-1B</t>
  </si>
  <si>
    <t>CUARTO DE LIMPIEZA</t>
  </si>
  <si>
    <t>TUTORIA</t>
  </si>
  <si>
    <t>TD-1</t>
  </si>
  <si>
    <t>STG-1A</t>
  </si>
  <si>
    <t>ESCALERA EXISTENTE</t>
  </si>
  <si>
    <t>CAFETÍN</t>
  </si>
  <si>
    <t>TD-1.3.1</t>
  </si>
  <si>
    <t>DEPÓSITO DE BANDA</t>
  </si>
  <si>
    <t>TD-1.3.2</t>
  </si>
  <si>
    <t>TD-1.3.3</t>
  </si>
  <si>
    <t>DUCH. HOMBRES SEC</t>
  </si>
  <si>
    <t>DUCH. MUJERES PRIM.</t>
  </si>
  <si>
    <t>MOD. CONECTIVIDAD</t>
  </si>
  <si>
    <t>AIP S1</t>
  </si>
  <si>
    <t>AIP P1</t>
  </si>
  <si>
    <t>AULA 16</t>
  </si>
  <si>
    <t>TALLER DE ART1</t>
  </si>
  <si>
    <t>SALA DE DOCENTES</t>
  </si>
  <si>
    <t>TALLER EDUCACION</t>
  </si>
  <si>
    <t>AIP S2</t>
  </si>
  <si>
    <t>AULA 21</t>
  </si>
  <si>
    <t>AIP P2</t>
  </si>
  <si>
    <t>AULA 23</t>
  </si>
  <si>
    <t>TALLER DE ARTE 2</t>
  </si>
  <si>
    <t>AIP S3</t>
  </si>
  <si>
    <t>TD-1.12</t>
  </si>
  <si>
    <t>TD-1.11</t>
  </si>
  <si>
    <t>TD-1.10</t>
  </si>
  <si>
    <t>TD-1.09</t>
  </si>
  <si>
    <t>TD-1.08</t>
  </si>
  <si>
    <t>TD-1.14</t>
  </si>
  <si>
    <t>TD-1.13</t>
  </si>
  <si>
    <t>TD-1.01</t>
  </si>
  <si>
    <t>TD-1.02</t>
  </si>
  <si>
    <t>TD-1.03</t>
  </si>
  <si>
    <t>TD-1.04</t>
  </si>
  <si>
    <t>TD-1.05</t>
  </si>
  <si>
    <t>TD-1.06</t>
  </si>
  <si>
    <t>SALA DE USOS MULT. PRIM.</t>
  </si>
  <si>
    <t>TD-1.07</t>
  </si>
  <si>
    <t>TD-2.01</t>
  </si>
  <si>
    <t>TD-2.02</t>
  </si>
  <si>
    <t>TD-2.03</t>
  </si>
  <si>
    <t>TD-2.04</t>
  </si>
  <si>
    <t>TD-2.05</t>
  </si>
  <si>
    <t>TD-2.06</t>
  </si>
  <si>
    <t>TD-2.07</t>
  </si>
  <si>
    <t>TD-2.08</t>
  </si>
  <si>
    <t>TD-2.09</t>
  </si>
  <si>
    <t>TD-2.10</t>
  </si>
  <si>
    <t>TD-2.11</t>
  </si>
  <si>
    <t>TD-2.12</t>
  </si>
  <si>
    <t>TD-3.01</t>
  </si>
  <si>
    <t>TD-3.02</t>
  </si>
  <si>
    <t>TD-3.03</t>
  </si>
  <si>
    <t>TD-3.04</t>
  </si>
  <si>
    <t>TD-3.05</t>
  </si>
  <si>
    <t>TD-3.06</t>
  </si>
  <si>
    <t>TD-3.07</t>
  </si>
  <si>
    <t>TD-3.08</t>
  </si>
  <si>
    <t>TD-3.09</t>
  </si>
  <si>
    <t>TD-3.10</t>
  </si>
  <si>
    <t>TD-3.11</t>
  </si>
  <si>
    <t>TD-4.01</t>
  </si>
  <si>
    <t>CENTRO DE RECURSOS</t>
  </si>
  <si>
    <t>TD-4.02</t>
  </si>
  <si>
    <t>TD-4.03</t>
  </si>
  <si>
    <t>TD-4.04</t>
  </si>
  <si>
    <t>SALA DE ESPERA-SECRET.</t>
  </si>
  <si>
    <t>SALA DE USOS MULT. SEC.</t>
  </si>
  <si>
    <t>TALLER DE ARTE 3</t>
  </si>
  <si>
    <t>SUMINISTRO Y COLOCACION DE SUB_TABLERO STG_1A</t>
  </si>
  <si>
    <t>SUMINISTRO Y COLOCACION DE SUB_TABLERO STG_1B</t>
  </si>
  <si>
    <t>SUMINISTRO Y COLOCACION DE TABLERO DE DISTRIBUCION - TD-1.01</t>
  </si>
  <si>
    <t>SUMINISTRO Y COLOCACION DE TABLERO DE DISTRIBUCION - TD-1.02</t>
  </si>
  <si>
    <t>SUMINISTRO Y COLOCACION DE TABLERO DE DISTRIBUCION - TD-1.03</t>
  </si>
  <si>
    <t>SUMINISTRO Y COLOCACION DE TABLERO DE DISTRIBUCION - TD-1.04</t>
  </si>
  <si>
    <t>SUMINISTRO Y COLOCACION DE TABLERO DE DISTRIBUCION - TD-1.05</t>
  </si>
  <si>
    <t>SUMINISTRO Y COLOCACION DE TABLERO DE DISTRIBUCION - TD-1.06</t>
  </si>
  <si>
    <t>SUMINISTRO Y COLOCACION DE TABLERO DE DISTRIBUCION - TD-1.07</t>
  </si>
  <si>
    <t>SUMINISTRO Y COLOCACION DE TABLERO DE DISTRIBUCION - TD-1.08</t>
  </si>
  <si>
    <t>SUMINISTRO Y COLOCACION DE TABLERO DE DISTRIBUCION - TD-1.09</t>
  </si>
  <si>
    <t>SUMINISTRO Y COLOCACION DE TABLERO DE DISTRIBUCION - TD-1.10</t>
  </si>
  <si>
    <t>SUMINISTRO Y COLOCACION DE TABLERO DE DISTRIBUCION - TD-1.11</t>
  </si>
  <si>
    <t>SUMINISTRO Y COLOCACION DE TABLERO DE DISTRIBUCION - TD-1.12</t>
  </si>
  <si>
    <t>SUMINISTRO Y COLOCACION DE TABLERO DE DISTRIBUCION - TD-1.13</t>
  </si>
  <si>
    <t>SUMINISTRO Y COLOCACION DE TABLERO DE DISTRIBUCION - TD-1.14</t>
  </si>
  <si>
    <t>SUMINISTRO Y COLOCACION DE TABLERO DE DISTRIBUCION - TD-2.01</t>
  </si>
  <si>
    <t>SUMINISTRO Y COLOCACION DE TABLERO DE DISTRIBUCION - TD-2.02</t>
  </si>
  <si>
    <t>SUMINISTRO Y COLOCACION DE TABLERO DE DISTRIBUCION - TD-2.03</t>
  </si>
  <si>
    <t>SUMINISTRO Y COLOCACION DE TABLERO DE DISTRIBUCION - TD-2.04</t>
  </si>
  <si>
    <t>SUMINISTRO Y COLOCACION DE TABLERO DE DISTRIBUCION - TD-2.05</t>
  </si>
  <si>
    <t>SUMINISTRO Y COLOCACION DE TABLERO DE DISTRIBUCION - TD-2.06</t>
  </si>
  <si>
    <t>SUMINISTRO Y COLOCACION DE TABLERO DE DISTRIBUCION - TD-2.07</t>
  </si>
  <si>
    <t>SUMINISTRO Y COLOCACION DE TABLERO DE DISTRIBUCION - TD-2.08</t>
  </si>
  <si>
    <t>SUMINISTRO Y COLOCACION DE TABLERO DE DISTRIBUCION - TD-2.09</t>
  </si>
  <si>
    <t>SUMINISTRO Y COLOCACION DE TABLERO DE DISTRIBUCION - TD-2.10</t>
  </si>
  <si>
    <t>SUMINISTRO Y COLOCACION DE TABLERO DE DISTRIBUCION - TD-1.03.01</t>
  </si>
  <si>
    <t>SUMINISTRO Y COLOCACION DE TABLERO DE DISTRIBUCION - TD-1.03.02</t>
  </si>
  <si>
    <t>SUMINISTRO Y COLOCACION DE TABLERO DE DISTRIBUCION - TD-1.03.03</t>
  </si>
  <si>
    <t>SUMINISTRO Y COLOCACION DE TABLERO DE DISTRIBUCION - TD-2.11</t>
  </si>
  <si>
    <t>SUMINISTRO Y COLOCACION DE TABLERO DE DISTRIBUCION - TD-2.12</t>
  </si>
  <si>
    <t>SUMINISTRO Y COLOCACION DE SUB_TABLERO STG_2A</t>
  </si>
  <si>
    <t>SUMINISTRO Y COLOCACION DE SUB_TABLERO STG_2B</t>
  </si>
  <si>
    <t>SUMINISTRO Y COLOCACION DE TABLERO DE DISTRIBUCION - TD-3.01</t>
  </si>
  <si>
    <t>SUMINISTRO Y COLOCACION DE TABLERO DE DISTRIBUCION - TD-3.02</t>
  </si>
  <si>
    <t>SUMINISTRO Y COLOCACION DE TABLERO DE DISTRIBUCION - TD-3.03</t>
  </si>
  <si>
    <t>SUMINISTRO Y COLOCACION DE TABLERO DE DISTRIBUCION - TD-3.04</t>
  </si>
  <si>
    <t>SUMINISTRO Y COLOCACION DE TABLERO DE DISTRIBUCION - TD-3.05</t>
  </si>
  <si>
    <t>SUMINISTRO Y COLOCACION DE TABLERO DE DISTRIBUCION - TD-3.06</t>
  </si>
  <si>
    <t>SUMINISTRO Y COLOCACION DE TABLERO DE DISTRIBUCION - TD-3.07</t>
  </si>
  <si>
    <t>SUMINISTRO Y COLOCACION DE TABLERO DE DISTRIBUCION - TD-3.08</t>
  </si>
  <si>
    <t>SUMINISTRO Y COLOCACION DE TABLERO DE DISTRIBUCION - TD-3.09</t>
  </si>
  <si>
    <t>SUMINISTRO Y COLOCACION DE TABLERO DE DISTRIBUCION - TD-3.10</t>
  </si>
  <si>
    <t>SUMINISTRO Y COLOCACION DE TABLERO DE DISTRIBUCION - TD-3.11</t>
  </si>
  <si>
    <t>SUMINISTRO Y COLOCACION DE TABLERO DE DISTRIBUCION - TD-4.01</t>
  </si>
  <si>
    <t>SUMINISTRO Y COLOCACION DE TABLERO DE DISTRIBUCION - TD-4.02</t>
  </si>
  <si>
    <t>SUMINISTRO Y COLOCACION DE TABLERO DE DISTRIBUCION - TD-4.03</t>
  </si>
  <si>
    <t>SUMINISTRO Y COLOCACION DE TABLERO DE DISTRIBUCION - TD-4.04</t>
  </si>
  <si>
    <t>SUMINISTRO Y COLOCACION DE SUB_TABLERO STG_3A</t>
  </si>
  <si>
    <t>SUMINISTRO Y COLOCACION DE SUB_TABLERO STG_3B</t>
  </si>
  <si>
    <t>SUMINISTRO Y COLOCACION DE SUB_TABLERO STG_4A</t>
  </si>
  <si>
    <t xml:space="preserve">   SISTEMA DE ILUMINACION PARA CAMPO FUTBOL</t>
  </si>
  <si>
    <t>Computadoras</t>
  </si>
  <si>
    <t>Iluminación interior (Aulas, areas admin.)</t>
  </si>
  <si>
    <t>Iluminación exterior (Pasillos, ss.hh.)</t>
  </si>
  <si>
    <t>04.02.13</t>
  </si>
  <si>
    <t xml:space="preserve">      SUMINISTRO E INSTALACION DE CONDUCTOR N2XOH  3-1 x 50 mm2 </t>
  </si>
  <si>
    <t>04.02.14</t>
  </si>
  <si>
    <t xml:space="preserve">      SUMINISTRO y TENDIDO CONDUCTOR AUTOPORTANTE CAAI  3-1 x 50 mm2 </t>
  </si>
  <si>
    <t xml:space="preserve">   SISTEMA DE ILUMINACION FOTOVOLTAICO PARA CAMPO DE FULBITO</t>
  </si>
  <si>
    <t xml:space="preserve">      EQUIPO DE ILUMINACION EXTERIOR TIPO FAROLA LED DE 30W, CONECTADO</t>
  </si>
  <si>
    <t>SUMINISTRO Y COLOCACION DE TABLERO DE CONTROL ELECTROBOMBA</t>
  </si>
  <si>
    <t>SUMINISTRO Y COLOCACION DE TABLERO DE CONTROL EQUIPO SOLAR TPS</t>
  </si>
  <si>
    <t xml:space="preserve">      SUMINISTRO y TENDIDO CONDUCTOR NLT  2-1 x 06 mm2 </t>
  </si>
  <si>
    <t xml:space="preserve">      SUMINISTRO E INSTAL. DE EQUIPO LUMINARIA TIPO PANEL LED 40W, ADOSADO AL TECHO</t>
  </si>
  <si>
    <t xml:space="preserve">      SUMINISTRO E INSTAL. DE EQUIPO LUMINARIA CIRCULAR LED DE 18W</t>
  </si>
  <si>
    <t>AULA 1, 2</t>
  </si>
  <si>
    <t>AULA 3, 4</t>
  </si>
  <si>
    <t>AULA 5, 6</t>
  </si>
  <si>
    <t>AULA 7, 8, 9 EXIST.</t>
  </si>
  <si>
    <t xml:space="preserve">      SUMINISTRO E INSTALACION DE ACCESORIOS</t>
  </si>
  <si>
    <t xml:space="preserve">      SUMINISTRO E INSTALACION DE REFLECTORES LED DE 250 WATTS </t>
  </si>
  <si>
    <t xml:space="preserve">      SUM. E IZAJE DE POSTE DE C.A.C. DE 11 m</t>
  </si>
  <si>
    <t xml:space="preserve">      EMPALME EN BASE DE CONCRETO DE REFUERZO</t>
  </si>
  <si>
    <t xml:space="preserve">      EXCAVACION DE HOYO PARA POSTE</t>
  </si>
  <si>
    <t>04.01.39</t>
  </si>
  <si>
    <t>04.01.40</t>
  </si>
  <si>
    <t>04.01.41</t>
  </si>
  <si>
    <t>04.01.42</t>
  </si>
  <si>
    <t>04.01.43</t>
  </si>
  <si>
    <t>04.01.44</t>
  </si>
  <si>
    <t>04.01.45</t>
  </si>
  <si>
    <t>04.01.46</t>
  </si>
  <si>
    <t>04.01.47</t>
  </si>
  <si>
    <t>04.01.48</t>
  </si>
  <si>
    <t>04.01.49</t>
  </si>
  <si>
    <t>04.01.50</t>
  </si>
  <si>
    <t>04.01.51</t>
  </si>
  <si>
    <t>04.01.52</t>
  </si>
  <si>
    <t>04.01.53</t>
  </si>
  <si>
    <t>04.01.54</t>
  </si>
  <si>
    <t>04.01.55</t>
  </si>
  <si>
    <t>04.01.56</t>
  </si>
  <si>
    <t>04.01.57</t>
  </si>
  <si>
    <t>04.01.58</t>
  </si>
  <si>
    <t>04.02.15</t>
  </si>
  <si>
    <t>04.04.03</t>
  </si>
  <si>
    <t>04.04.04</t>
  </si>
  <si>
    <t>04.04.05</t>
  </si>
  <si>
    <t>04.09.02</t>
  </si>
  <si>
    <t>04.11.02</t>
  </si>
  <si>
    <t>04.15.01</t>
  </si>
  <si>
    <t>04.15.02</t>
  </si>
  <si>
    <t xml:space="preserve">      SUMINISTRO E INSTALACION DE CONDUCTOR N2XOH  3-1 x 35 mm2 TG a STG</t>
  </si>
  <si>
    <t xml:space="preserve">      SUMINISTRO E INSTALACION DE CONDUCTOR N2XOH 3-1 x 25 mm2 </t>
  </si>
  <si>
    <t xml:space="preserve">   SUMINISTRO E INSTALACION GRUPO GENERADOR</t>
  </si>
  <si>
    <t xml:space="preserve">      SUMINISTRO Y MONTAJE DE GRUPO GENERADOR DE 50 HP, ENCAPSULADO</t>
  </si>
  <si>
    <t xml:space="preserve">      SUMINISTRO E INSTALACION TABLERO DE TRANSFERENCIA</t>
  </si>
  <si>
    <t xml:space="preserve">      PRUEBAS DE RED ELECTRICAS EN BAJA TENSION</t>
  </si>
  <si>
    <t xml:space="preserve">DERECHOS DE CONEXIÓN - ENOSA </t>
  </si>
  <si>
    <t>REUBICACION DE ACOMETIDA TRIFASICA (ESPEC. TECNICAS)</t>
  </si>
  <si>
    <t>MEJORAMIENTO DEL SERVICIO EDUCATIVO BASICA REGULAR DE LA INSTITUCION EDUCATIVA N°093 EFRAIN ARCAYA ZEVALLOS DEL DISTRITO Y PROVINCIA DE ZARUMILLA, REGION TUMBES</t>
  </si>
  <si>
    <t>Sub_ppto Electricas N°  05</t>
  </si>
  <si>
    <t>05.01.01</t>
  </si>
  <si>
    <t>05.01.02</t>
  </si>
  <si>
    <t>05.01.03</t>
  </si>
  <si>
    <t>05.01.04</t>
  </si>
  <si>
    <t>05.01.05</t>
  </si>
  <si>
    <t>05.01.06</t>
  </si>
  <si>
    <t>05.01.07</t>
  </si>
  <si>
    <t>05.01.08</t>
  </si>
  <si>
    <t>05.01.09</t>
  </si>
  <si>
    <t>05.01.11</t>
  </si>
  <si>
    <t>05.01.12</t>
  </si>
  <si>
    <t>05.01.13</t>
  </si>
  <si>
    <t>05.01.10</t>
  </si>
  <si>
    <t>05.01.14</t>
  </si>
  <si>
    <t>05.01.15</t>
  </si>
  <si>
    <t>05.01.16</t>
  </si>
  <si>
    <t>05.01.17</t>
  </si>
  <si>
    <t>05.01.18</t>
  </si>
  <si>
    <t>05.01.19</t>
  </si>
  <si>
    <t>05.01.20</t>
  </si>
  <si>
    <t>05.01.21</t>
  </si>
  <si>
    <t>05.01.22</t>
  </si>
  <si>
    <t>05.01.23</t>
  </si>
  <si>
    <t>05.01.24</t>
  </si>
  <si>
    <t>05.01.25</t>
  </si>
  <si>
    <t>05.01.26</t>
  </si>
  <si>
    <t>05.01.27</t>
  </si>
  <si>
    <t>05.01.28</t>
  </si>
  <si>
    <t>05.01.29</t>
  </si>
  <si>
    <t>05.01.30</t>
  </si>
  <si>
    <t>05.01.31</t>
  </si>
  <si>
    <t>05.01.32</t>
  </si>
  <si>
    <t>05.01.33</t>
  </si>
  <si>
    <t>05.01.34</t>
  </si>
  <si>
    <t>05.01.35</t>
  </si>
  <si>
    <t>05.01.36</t>
  </si>
  <si>
    <t>05.01.37</t>
  </si>
  <si>
    <t>05.01.38</t>
  </si>
  <si>
    <t>05.01.39</t>
  </si>
  <si>
    <t>05.01.40</t>
  </si>
  <si>
    <t>05.01.41</t>
  </si>
  <si>
    <t>05.01.42</t>
  </si>
  <si>
    <t>05.01.43</t>
  </si>
  <si>
    <t>05.01.44</t>
  </si>
  <si>
    <t>05.01.45</t>
  </si>
  <si>
    <t>05.01.46</t>
  </si>
  <si>
    <t>05.01.47</t>
  </si>
  <si>
    <t>05.01.48</t>
  </si>
  <si>
    <t>05.01.49</t>
  </si>
  <si>
    <t>05.01.50</t>
  </si>
  <si>
    <t>05.01.51</t>
  </si>
  <si>
    <t>05.01.52</t>
  </si>
  <si>
    <t>05.01.53</t>
  </si>
  <si>
    <t>05.01.54</t>
  </si>
  <si>
    <t>05.01.55</t>
  </si>
  <si>
    <t>05.01.56</t>
  </si>
  <si>
    <t>05.01.57</t>
  </si>
  <si>
    <t>05.01.58</t>
  </si>
  <si>
    <t>05.02.01</t>
  </si>
  <si>
    <t>05.02.02</t>
  </si>
  <si>
    <t>05.02.03</t>
  </si>
  <si>
    <t>05.02.04</t>
  </si>
  <si>
    <t>05.02.05</t>
  </si>
  <si>
    <t>05.02.06</t>
  </si>
  <si>
    <t>05.02.07</t>
  </si>
  <si>
    <t>05.02.08</t>
  </si>
  <si>
    <t>05.02.09</t>
  </si>
  <si>
    <t>05.02.10</t>
  </si>
  <si>
    <t>05.03.01</t>
  </si>
  <si>
    <t>05.03.02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</si>
  <si>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</si>
  <si>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</si>
  <si>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</si>
  <si>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</si>
  <si>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</si>
  <si>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</si>
  <si>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</si>
  <si>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</si>
  <si>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05.03.11</t>
  </si>
  <si>
    <t>05.04.01</t>
  </si>
  <si>
    <t>05.04.02</t>
  </si>
  <si>
    <t>05.04.03</t>
  </si>
  <si>
    <t>05.04.04</t>
  </si>
  <si>
    <t>05.04.05</t>
  </si>
  <si>
    <t>05.06.01</t>
  </si>
  <si>
    <t>05.06.02</t>
  </si>
  <si>
    <t>05.06.03</t>
  </si>
  <si>
    <t>05.06.04</t>
  </si>
  <si>
    <t>05.07.01</t>
  </si>
  <si>
    <t>05.07.02</t>
  </si>
  <si>
    <t>05.07.03</t>
  </si>
  <si>
    <t>05.07.04</t>
  </si>
  <si>
    <t>05.08.01</t>
  </si>
  <si>
    <t>05.08.02</t>
  </si>
  <si>
    <t>05.09.01</t>
  </si>
  <si>
    <t>05.09.02</t>
  </si>
  <si>
    <t>05.11.01</t>
  </si>
  <si>
    <t>05.11.02</t>
  </si>
  <si>
    <t>05.12.01</t>
  </si>
  <si>
    <t>05.13.01</t>
  </si>
  <si>
    <t>05.14.01</t>
  </si>
  <si>
    <t>05.15.01</t>
  </si>
  <si>
    <t>05.15.02</t>
  </si>
  <si>
    <t>AULA 5,6,7</t>
  </si>
  <si>
    <t>AULA 2,3,4</t>
  </si>
  <si>
    <t>ST-2.1</t>
  </si>
  <si>
    <t>ST-2.2</t>
  </si>
  <si>
    <t>ST-3.1</t>
  </si>
  <si>
    <t>ST-3.2</t>
  </si>
  <si>
    <t>ST-4.2</t>
  </si>
  <si>
    <t>AULA 9,10,11</t>
  </si>
  <si>
    <t>AULA 12,13,14</t>
  </si>
  <si>
    <t>LABORATORIO 2, AULA 8</t>
  </si>
  <si>
    <t>AULA 17,18,19</t>
  </si>
  <si>
    <t>CUARTO DE LIMPIEZA, S.H</t>
  </si>
  <si>
    <t>AULA 10,11</t>
  </si>
  <si>
    <t>AULA 12,13</t>
  </si>
  <si>
    <t>AULA 14,15</t>
  </si>
  <si>
    <t>SUMINISTRO Y COLOCACION DE TABLERO DE CONTROL ELECTROBOMBA TEB</t>
  </si>
  <si>
    <t>TEB</t>
  </si>
  <si>
    <t>CISTERNA/TANQUE ELEV.</t>
  </si>
  <si>
    <t xml:space="preserve">      SUMINISTRO E INSTALACION DE CONDUCTOR N2XOH  3-1 x 35 + 25mm2 (MEDIDOR A TG)</t>
  </si>
  <si>
    <t xml:space="preserve">      SUMINISTRO E INSTALACION DE CONDUCTOR N2XOH  3-1 x 25 + 25 mm2 (TG - STG)</t>
  </si>
  <si>
    <t xml:space="preserve">      SUMINISTRO E INSTALACION DE CONDUCTOR N2XOH 3-1 x 16 +16 mm2 (STG - TD)</t>
  </si>
  <si>
    <t xml:space="preserve">      SUMINISTRO E INSTALACION DE CONDUCTOR N2XOH 3-1 x 16 + 1 x 10 (N)</t>
  </si>
  <si>
    <t xml:space="preserve">      SUMINISTRO E INSTALACION DE CONDUCTOR N2XOH 3-1 x 10 + 1 x 10 (N)</t>
  </si>
  <si>
    <t xml:space="preserve">      SUMINISTRO E INSTALACION DE CONDUCTOR N2XOH  2-1 x 10 mm2</t>
  </si>
  <si>
    <t xml:space="preserve">      SUMINISTRO E INSTALACION DE CONDUCTOR N2XOH  (3 x 06 +1x06) mm2</t>
  </si>
  <si>
    <t xml:space="preserve">      SUMINISTRO E INSTALACION DE CONDUCTOR N2XOH 2-1 x 16  mm2</t>
  </si>
  <si>
    <t xml:space="preserve">      SUMINISTRO y TENDIDO CONDUCTOR AUTOPORTANTE CAAI  3-1 x 35 + 1x25mm2</t>
  </si>
  <si>
    <t>ACOMETIDA</t>
  </si>
  <si>
    <t>MEDIDOR</t>
  </si>
  <si>
    <t>CORREDOR</t>
  </si>
  <si>
    <t xml:space="preserve">ESCALERA </t>
  </si>
  <si>
    <t xml:space="preserve">AULAS </t>
  </si>
  <si>
    <t>Campo deportivo</t>
  </si>
  <si>
    <t>Reflectores</t>
  </si>
  <si>
    <t xml:space="preserve">      SUMINISTRO E INSTALACION DE REFLECTORES LED DE 200 WATTS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</si>
</sst>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indexed="8"/>
      <name val="Tahoma"/>
      <family val="2"/>
    </font>
    <font>
      <sz val="11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</font>
    <font>
      <sz val="7"/>
      <color indexed="8"/>
      <name val="Arial Narrow"/>
      <family val="2"/>
    </font>
    <font>
      <b/>
      <sz val="14"/>
      <color theme="1"/>
      <name val="Calibri"/>
      <family val="2"/>
      <scheme val="minor"/>
    </font>
    <font>
      <sz val="8"/>
      <color theme="1"/>
      <name val="Arial Narrow"/>
      <family val="2"/>
    </font>
    <font>
      <sz val="7"/>
      <color theme="0" tint="-0.34998626667073579"/>
      <name val="Arial Narrow"/>
      <family val="2"/>
    </font>
    <font>
      <sz val="11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name val="Arial Narrow"/>
      <family val="2"/>
    </font>
    <font>
      <sz val="8"/>
      <color indexed="8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.15"/>
      <color indexed="8"/>
      <name val="Arial Narrow"/>
      <family val="2"/>
    </font>
    <font>
      <b/>
      <sz val="8"/>
      <color indexed="8"/>
      <name val="Arial Narrow"/>
      <family val="2"/>
    </font>
    <font>
      <b/>
      <sz val="9.85"/>
      <color indexed="8"/>
      <name val="Arial"/>
      <family val="2"/>
    </font>
    <font>
      <sz val="7"/>
      <color indexed="10"/>
      <name val="Arial Narrow"/>
      <family val="2"/>
    </font>
    <font>
      <b/>
      <sz val="7"/>
      <color indexed="10"/>
      <name val="Arial Narrow"/>
      <family val="2"/>
    </font>
    <font>
      <sz val="7"/>
      <color indexed="18"/>
      <name val="Arial Narrow"/>
      <family val="2"/>
    </font>
    <font>
      <b/>
      <sz val="7"/>
      <color indexed="18"/>
      <name val="Arial Narrow"/>
      <family val="2"/>
    </font>
    <font>
      <b/>
      <sz val="11.5"/>
      <color theme="1"/>
      <name val="Arial Narrow"/>
      <family val="2"/>
    </font>
    <font>
      <b/>
      <u/>
      <sz val="8"/>
      <name val="Calibri"/>
      <family val="2"/>
      <scheme val="minor"/>
    </font>
    <font>
      <sz val="8"/>
      <color theme="4"/>
      <name val="Arial Narrow"/>
      <family val="2"/>
    </font>
    <font>
      <b/>
      <sz val="11"/>
      <color theme="3" tint="0.39997558519241921"/>
      <name val="Calibri"/>
      <family val="2"/>
      <scheme val="minor"/>
    </font>
    <font>
      <sz val="8"/>
      <color theme="3" tint="0.3999755851924192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2" fontId="4" fillId="4" borderId="14" xfId="0" applyNumberFormat="1" applyFont="1" applyFill="1" applyBorder="1" applyAlignment="1">
      <alignment horizontal="center"/>
    </xf>
    <xf numFmtId="2" fontId="4" fillId="4" borderId="13" xfId="0" applyNumberFormat="1" applyFont="1" applyFill="1" applyBorder="1" applyAlignment="1">
      <alignment horizontal="center"/>
    </xf>
    <xf numFmtId="2" fontId="4" fillId="4" borderId="15" xfId="0" applyNumberFormat="1" applyFont="1" applyFill="1" applyBorder="1"/>
    <xf numFmtId="0" fontId="0" fillId="4" borderId="0" xfId="0" applyFill="1"/>
    <xf numFmtId="2" fontId="0" fillId="0" borderId="0" xfId="0" applyNumberFormat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2" fontId="4" fillId="4" borderId="19" xfId="0" applyNumberFormat="1" applyFont="1" applyFill="1" applyBorder="1"/>
    <xf numFmtId="0" fontId="4" fillId="0" borderId="20" xfId="0" applyFont="1" applyBorder="1"/>
    <xf numFmtId="0" fontId="4" fillId="0" borderId="21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4" fillId="0" borderId="22" xfId="0" applyFont="1" applyBorder="1"/>
    <xf numFmtId="2" fontId="4" fillId="4" borderId="6" xfId="0" applyNumberFormat="1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4" fillId="4" borderId="23" xfId="0" applyNumberFormat="1" applyFont="1" applyFill="1" applyBorder="1"/>
    <xf numFmtId="0" fontId="4" fillId="4" borderId="0" xfId="0" applyFont="1" applyFill="1"/>
    <xf numFmtId="2" fontId="6" fillId="4" borderId="26" xfId="0" applyNumberFormat="1" applyFont="1" applyFill="1" applyBorder="1"/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7" fillId="0" borderId="30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3" fillId="0" borderId="27" xfId="0" applyFont="1" applyBorder="1" applyAlignment="1">
      <alignment vertical="top"/>
    </xf>
    <xf numFmtId="0" fontId="13" fillId="0" borderId="29" xfId="0" applyFont="1" applyBorder="1" applyAlignment="1">
      <alignment vertical="top"/>
    </xf>
    <xf numFmtId="0" fontId="13" fillId="0" borderId="30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0" fontId="15" fillId="0" borderId="0" xfId="0" applyFont="1"/>
    <xf numFmtId="0" fontId="0" fillId="0" borderId="0" xfId="0" applyFill="1" applyAlignment="1">
      <alignment vertical="top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vertical="top"/>
    </xf>
    <xf numFmtId="0" fontId="13" fillId="0" borderId="27" xfId="0" applyFont="1" applyFill="1" applyBorder="1" applyAlignment="1">
      <alignment vertical="top"/>
    </xf>
    <xf numFmtId="0" fontId="2" fillId="0" borderId="3" xfId="0" applyNumberFormat="1" applyFont="1" applyFill="1" applyBorder="1" applyAlignment="1">
      <alignment horizontal="center"/>
    </xf>
    <xf numFmtId="0" fontId="13" fillId="0" borderId="29" xfId="0" applyFont="1" applyFill="1" applyBorder="1" applyAlignment="1">
      <alignment vertical="top"/>
    </xf>
    <xf numFmtId="0" fontId="2" fillId="0" borderId="4" xfId="0" applyNumberFormat="1" applyFont="1" applyFill="1" applyBorder="1"/>
    <xf numFmtId="0" fontId="13" fillId="0" borderId="30" xfId="0" applyFont="1" applyFill="1" applyBorder="1" applyAlignment="1">
      <alignment vertical="top"/>
    </xf>
    <xf numFmtId="0" fontId="13" fillId="0" borderId="27" xfId="0" applyFont="1" applyFill="1" applyBorder="1" applyAlignment="1">
      <alignment vertical="top" readingOrder="1"/>
    </xf>
    <xf numFmtId="0" fontId="13" fillId="0" borderId="29" xfId="0" applyFont="1" applyBorder="1" applyAlignment="1">
      <alignment vertical="top" readingOrder="1"/>
    </xf>
    <xf numFmtId="0" fontId="13" fillId="0" borderId="30" xfId="0" applyFont="1" applyBorder="1" applyAlignment="1">
      <alignment vertical="top" readingOrder="1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" fontId="18" fillId="0" borderId="27" xfId="0" applyNumberFormat="1" applyFont="1" applyFill="1" applyBorder="1" applyAlignment="1">
      <alignment vertical="top"/>
    </xf>
    <xf numFmtId="0" fontId="13" fillId="0" borderId="31" xfId="0" applyFont="1" applyBorder="1" applyAlignment="1">
      <alignment vertical="top"/>
    </xf>
    <xf numFmtId="0" fontId="7" fillId="0" borderId="31" xfId="0" applyFont="1" applyBorder="1" applyAlignment="1">
      <alignment horizontal="left" vertical="top"/>
    </xf>
    <xf numFmtId="4" fontId="18" fillId="0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7" fillId="0" borderId="27" xfId="0" applyFont="1" applyFill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20" fillId="0" borderId="0" xfId="0" applyFont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13" fillId="0" borderId="30" xfId="0" applyFont="1" applyBorder="1" applyAlignment="1">
      <alignment horizontal="left" vertical="top" wrapText="1"/>
    </xf>
    <xf numFmtId="0" fontId="7" fillId="0" borderId="29" xfId="0" applyFont="1" applyFill="1" applyBorder="1" applyAlignment="1">
      <alignment horizontal="center" vertical="top"/>
    </xf>
    <xf numFmtId="0" fontId="0" fillId="0" borderId="32" xfId="0" applyNumberForma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center"/>
    </xf>
    <xf numFmtId="0" fontId="2" fillId="0" borderId="33" xfId="0" applyNumberFormat="1" applyFont="1" applyFill="1" applyBorder="1"/>
    <xf numFmtId="0" fontId="0" fillId="0" borderId="34" xfId="0" applyNumberForma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36" xfId="0" applyNumberFormat="1" applyFont="1" applyFill="1" applyBorder="1"/>
    <xf numFmtId="0" fontId="13" fillId="0" borderId="27" xfId="0" applyFont="1" applyBorder="1" applyAlignment="1">
      <alignment vertical="top" readingOrder="1"/>
    </xf>
    <xf numFmtId="0" fontId="14" fillId="0" borderId="0" xfId="0" applyFont="1" applyBorder="1" applyAlignment="1">
      <alignment vertical="top"/>
    </xf>
    <xf numFmtId="0" fontId="13" fillId="0" borderId="0" xfId="0" applyFont="1" applyFill="1" applyAlignment="1"/>
    <xf numFmtId="0" fontId="14" fillId="0" borderId="0" xfId="0" applyFont="1" applyFill="1" applyAlignme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0" fillId="0" borderId="40" xfId="0" applyNumberFormat="1" applyFill="1" applyBorder="1" applyAlignment="1">
      <alignment horizontal="center"/>
    </xf>
    <xf numFmtId="0" fontId="2" fillId="0" borderId="41" xfId="0" applyNumberFormat="1" applyFont="1" applyFill="1" applyBorder="1" applyAlignment="1">
      <alignment horizontal="center"/>
    </xf>
    <xf numFmtId="0" fontId="2" fillId="0" borderId="42" xfId="0" applyNumberFormat="1" applyFont="1" applyFill="1" applyBorder="1"/>
    <xf numFmtId="0" fontId="23" fillId="2" borderId="2" xfId="0" applyNumberFormat="1" applyFont="1" applyFill="1" applyBorder="1" applyAlignment="1">
      <alignment horizontal="center" textRotation="90"/>
    </xf>
    <xf numFmtId="0" fontId="23" fillId="2" borderId="40" xfId="0" applyNumberFormat="1" applyFont="1" applyFill="1" applyBorder="1" applyAlignment="1">
      <alignment horizontal="center" textRotation="90"/>
    </xf>
    <xf numFmtId="0" fontId="23" fillId="2" borderId="34" xfId="0" applyNumberFormat="1" applyFont="1" applyFill="1" applyBorder="1" applyAlignment="1">
      <alignment horizontal="center" textRotation="90"/>
    </xf>
    <xf numFmtId="0" fontId="23" fillId="2" borderId="32" xfId="0" applyNumberFormat="1" applyFont="1" applyFill="1" applyBorder="1" applyAlignment="1">
      <alignment horizontal="center" textRotation="90"/>
    </xf>
    <xf numFmtId="0" fontId="13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1" fillId="0" borderId="0" xfId="0" applyFont="1" applyBorder="1" applyAlignment="1">
      <alignment vertical="top"/>
    </xf>
    <xf numFmtId="0" fontId="19" fillId="0" borderId="29" xfId="0" applyFont="1" applyFill="1" applyBorder="1" applyAlignment="1">
      <alignment horizontal="left" vertical="top"/>
    </xf>
    <xf numFmtId="4" fontId="18" fillId="0" borderId="29" xfId="0" applyNumberFormat="1" applyFont="1" applyFill="1" applyBorder="1" applyAlignment="1">
      <alignment vertical="top"/>
    </xf>
    <xf numFmtId="2" fontId="13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0" fontId="0" fillId="0" borderId="31" xfId="0" applyBorder="1" applyAlignment="1">
      <alignment vertical="top"/>
    </xf>
    <xf numFmtId="0" fontId="25" fillId="0" borderId="31" xfId="0" applyFont="1" applyBorder="1" applyAlignment="1">
      <alignment horizontal="left" vertical="top"/>
    </xf>
    <xf numFmtId="0" fontId="12" fillId="0" borderId="0" xfId="0" applyFont="1" applyFill="1"/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21" fillId="0" borderId="0" xfId="0" applyFont="1" applyAlignment="1">
      <alignment horizontal="left" vertical="center" wrapText="1"/>
    </xf>
    <xf numFmtId="0" fontId="23" fillId="2" borderId="45" xfId="0" applyNumberFormat="1" applyFont="1" applyFill="1" applyBorder="1" applyAlignment="1">
      <alignment horizontal="center" textRotation="90"/>
    </xf>
    <xf numFmtId="0" fontId="0" fillId="0" borderId="45" xfId="0" applyNumberFormat="1" applyFill="1" applyBorder="1" applyAlignment="1">
      <alignment horizontal="center"/>
    </xf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Fill="1" applyBorder="1"/>
    <xf numFmtId="0" fontId="17" fillId="0" borderId="39" xfId="0" applyFont="1" applyBorder="1" applyAlignment="1">
      <alignment horizontal="center" vertical="center"/>
    </xf>
    <xf numFmtId="4" fontId="18" fillId="0" borderId="3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horizontal="right" vertical="top"/>
    </xf>
    <xf numFmtId="0" fontId="11" fillId="0" borderId="0" xfId="0" applyFont="1" applyBorder="1"/>
    <xf numFmtId="4" fontId="18" fillId="0" borderId="31" xfId="0" applyNumberFormat="1" applyFont="1" applyFill="1" applyBorder="1" applyAlignment="1">
      <alignment vertical="top"/>
    </xf>
    <xf numFmtId="0" fontId="23" fillId="2" borderId="49" xfId="0" applyNumberFormat="1" applyFont="1" applyFill="1" applyBorder="1" applyAlignment="1">
      <alignment horizontal="center" textRotation="90"/>
    </xf>
    <xf numFmtId="0" fontId="0" fillId="0" borderId="49" xfId="0" applyNumberFormat="1" applyFill="1" applyBorder="1" applyAlignment="1">
      <alignment horizontal="center"/>
    </xf>
    <xf numFmtId="0" fontId="2" fillId="0" borderId="50" xfId="0" applyNumberFormat="1" applyFont="1" applyFill="1" applyBorder="1" applyAlignment="1">
      <alignment horizontal="center"/>
    </xf>
    <xf numFmtId="0" fontId="2" fillId="0" borderId="51" xfId="0" applyNumberFormat="1" applyFont="1" applyFill="1" applyBorder="1"/>
    <xf numFmtId="0" fontId="2" fillId="0" borderId="55" xfId="0" applyNumberFormat="1" applyFont="1" applyFill="1" applyBorder="1"/>
    <xf numFmtId="0" fontId="2" fillId="0" borderId="56" xfId="0" applyNumberFormat="1" applyFont="1" applyFill="1" applyBorder="1"/>
    <xf numFmtId="0" fontId="2" fillId="0" borderId="57" xfId="0" applyNumberFormat="1" applyFont="1" applyFill="1" applyBorder="1"/>
    <xf numFmtId="0" fontId="2" fillId="0" borderId="58" xfId="0" applyNumberFormat="1" applyFont="1" applyFill="1" applyBorder="1"/>
    <xf numFmtId="0" fontId="2" fillId="0" borderId="52" xfId="0" applyNumberFormat="1" applyFont="1" applyFill="1" applyBorder="1" applyAlignment="1">
      <alignment horizontal="center"/>
    </xf>
    <xf numFmtId="0" fontId="2" fillId="0" borderId="54" xfId="0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/>
    </xf>
    <xf numFmtId="0" fontId="2" fillId="0" borderId="59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 textRotation="90" wrapText="1"/>
    </xf>
    <xf numFmtId="0" fontId="9" fillId="2" borderId="44" xfId="0" applyFont="1" applyFill="1" applyBorder="1" applyAlignment="1">
      <alignment horizontal="left" textRotation="90" wrapText="1"/>
    </xf>
    <xf numFmtId="0" fontId="9" fillId="2" borderId="18" xfId="0" applyFont="1" applyFill="1" applyBorder="1" applyAlignment="1">
      <alignment horizontal="left" textRotation="90" wrapText="1"/>
    </xf>
    <xf numFmtId="0" fontId="9" fillId="2" borderId="37" xfId="0" applyFont="1" applyFill="1" applyBorder="1" applyAlignment="1">
      <alignment horizontal="left" textRotation="90" wrapText="1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61" xfId="0" applyFont="1" applyFill="1" applyBorder="1" applyAlignment="1"/>
    <xf numFmtId="0" fontId="1" fillId="3" borderId="62" xfId="0" applyFont="1" applyFill="1" applyBorder="1" applyAlignment="1"/>
    <xf numFmtId="0" fontId="32" fillId="0" borderId="0" xfId="0" applyFont="1" applyFill="1" applyAlignment="1">
      <alignment vertical="center"/>
    </xf>
    <xf numFmtId="0" fontId="2" fillId="0" borderId="3" xfId="0" applyNumberFormat="1" applyFont="1" applyFill="1" applyBorder="1"/>
    <xf numFmtId="0" fontId="2" fillId="0" borderId="28" xfId="0" applyNumberFormat="1" applyFont="1" applyFill="1" applyBorder="1"/>
    <xf numFmtId="0" fontId="2" fillId="0" borderId="46" xfId="0" applyNumberFormat="1" applyFont="1" applyFill="1" applyBorder="1"/>
    <xf numFmtId="0" fontId="2" fillId="0" borderId="35" xfId="0" applyNumberFormat="1" applyFont="1" applyFill="1" applyBorder="1"/>
    <xf numFmtId="0" fontId="2" fillId="0" borderId="41" xfId="0" applyNumberFormat="1" applyFont="1" applyFill="1" applyBorder="1"/>
    <xf numFmtId="0" fontId="2" fillId="0" borderId="63" xfId="0" applyNumberFormat="1" applyFont="1" applyFill="1" applyBorder="1" applyAlignment="1">
      <alignment horizontal="center"/>
    </xf>
    <xf numFmtId="0" fontId="13" fillId="0" borderId="0" xfId="0" applyFont="1" applyBorder="1" applyAlignment="1">
      <alignment vertical="top" readingOrder="1"/>
    </xf>
    <xf numFmtId="0" fontId="33" fillId="2" borderId="17" xfId="0" applyFont="1" applyFill="1" applyBorder="1" applyAlignment="1">
      <alignment horizontal="left" textRotation="90" wrapText="1"/>
    </xf>
    <xf numFmtId="0" fontId="33" fillId="2" borderId="6" xfId="0" applyFont="1" applyFill="1" applyBorder="1" applyAlignment="1">
      <alignment horizontal="left" textRotation="90" wrapText="1"/>
    </xf>
    <xf numFmtId="0" fontId="33" fillId="2" borderId="38" xfId="0" applyFont="1" applyFill="1" applyBorder="1" applyAlignment="1">
      <alignment horizontal="left" textRotation="90" wrapText="1"/>
    </xf>
    <xf numFmtId="0" fontId="7" fillId="0" borderId="0" xfId="0" applyFont="1" applyAlignment="1">
      <alignment horizontal="left" vertical="top"/>
    </xf>
    <xf numFmtId="0" fontId="13" fillId="0" borderId="30" xfId="0" applyFont="1" applyFill="1" applyBorder="1" applyAlignment="1">
      <alignment vertical="top" readingOrder="1"/>
    </xf>
    <xf numFmtId="0" fontId="23" fillId="2" borderId="7" xfId="0" applyNumberFormat="1" applyFont="1" applyFill="1" applyBorder="1" applyAlignment="1">
      <alignment horizontal="center" textRotation="90"/>
    </xf>
    <xf numFmtId="0" fontId="23" fillId="2" borderId="18" xfId="0" applyNumberFormat="1" applyFont="1" applyFill="1" applyBorder="1" applyAlignment="1">
      <alignment horizontal="center" textRotation="90"/>
    </xf>
    <xf numFmtId="0" fontId="1" fillId="3" borderId="61" xfId="0" applyFont="1" applyFill="1" applyBorder="1" applyAlignment="1">
      <alignment horizontal="center"/>
    </xf>
    <xf numFmtId="0" fontId="35" fillId="2" borderId="6" xfId="0" applyFont="1" applyFill="1" applyBorder="1" applyAlignment="1">
      <alignment horizontal="left" textRotation="90" wrapText="1"/>
    </xf>
    <xf numFmtId="0" fontId="35" fillId="2" borderId="18" xfId="0" applyFont="1" applyFill="1" applyBorder="1" applyAlignment="1">
      <alignment horizontal="left" textRotation="90" wrapText="1"/>
    </xf>
    <xf numFmtId="0" fontId="13" fillId="0" borderId="27" xfId="0" applyFont="1" applyFill="1" applyBorder="1" applyAlignment="1">
      <alignment horizontal="center" vertical="top"/>
    </xf>
    <xf numFmtId="0" fontId="19" fillId="0" borderId="29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3" fillId="2" borderId="18" xfId="0" applyFont="1" applyFill="1" applyBorder="1" applyAlignment="1">
      <alignment horizontal="left" textRotation="90" wrapText="1"/>
    </xf>
    <xf numFmtId="0" fontId="2" fillId="0" borderId="64" xfId="0" applyNumberFormat="1" applyFont="1" applyFill="1" applyBorder="1"/>
    <xf numFmtId="0" fontId="13" fillId="0" borderId="29" xfId="0" applyFont="1" applyFill="1" applyBorder="1" applyAlignment="1">
      <alignment vertical="top" readingOrder="1"/>
    </xf>
    <xf numFmtId="0" fontId="6" fillId="4" borderId="24" xfId="0" applyFont="1" applyFill="1" applyBorder="1" applyAlignment="1">
      <alignment horizontal="right"/>
    </xf>
    <xf numFmtId="0" fontId="1" fillId="0" borderId="25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/>
    <xf numFmtId="0" fontId="34" fillId="2" borderId="1" xfId="0" applyNumberFormat="1" applyFont="1" applyFill="1" applyBorder="1" applyAlignment="1">
      <alignment horizontal="center" textRotation="90"/>
    </xf>
    <xf numFmtId="0" fontId="34" fillId="2" borderId="6" xfId="0" applyNumberFormat="1" applyFont="1" applyFill="1" applyBorder="1" applyAlignment="1">
      <alignment horizontal="center" textRotation="90"/>
    </xf>
    <xf numFmtId="0" fontId="23" fillId="2" borderId="43" xfId="0" applyNumberFormat="1" applyFont="1" applyFill="1" applyBorder="1" applyAlignment="1">
      <alignment horizontal="center" textRotation="90"/>
    </xf>
    <xf numFmtId="0" fontId="23" fillId="2" borderId="44" xfId="0" applyNumberFormat="1" applyFont="1" applyFill="1" applyBorder="1" applyAlignment="1">
      <alignment horizontal="center" textRotation="90"/>
    </xf>
    <xf numFmtId="0" fontId="23" fillId="2" borderId="23" xfId="0" applyNumberFormat="1" applyFont="1" applyFill="1" applyBorder="1" applyAlignment="1">
      <alignment horizontal="center" textRotation="90"/>
    </xf>
    <xf numFmtId="0" fontId="23" fillId="2" borderId="37" xfId="0" applyNumberFormat="1" applyFont="1" applyFill="1" applyBorder="1" applyAlignment="1">
      <alignment horizontal="center" textRotation="90"/>
    </xf>
    <xf numFmtId="0" fontId="23" fillId="2" borderId="7" xfId="0" applyNumberFormat="1" applyFont="1" applyFill="1" applyBorder="1" applyAlignment="1">
      <alignment horizontal="center" textRotation="90"/>
    </xf>
    <xf numFmtId="0" fontId="23" fillId="2" borderId="18" xfId="0" applyNumberFormat="1" applyFont="1" applyFill="1" applyBorder="1" applyAlignment="1">
      <alignment horizontal="center" textRotation="90"/>
    </xf>
    <xf numFmtId="0" fontId="23" fillId="2" borderId="1" xfId="0" applyNumberFormat="1" applyFont="1" applyFill="1" applyBorder="1" applyAlignment="1">
      <alignment horizontal="center" textRotation="90"/>
    </xf>
    <xf numFmtId="0" fontId="23" fillId="2" borderId="6" xfId="0" applyNumberFormat="1" applyFont="1" applyFill="1" applyBorder="1" applyAlignment="1">
      <alignment horizontal="center" textRotation="90"/>
    </xf>
    <xf numFmtId="0" fontId="31" fillId="0" borderId="0" xfId="0" applyFont="1" applyAlignment="1">
      <alignment horizontal="left" vertical="center" wrapText="1"/>
    </xf>
    <xf numFmtId="0" fontId="23" fillId="2" borderId="48" xfId="0" applyNumberFormat="1" applyFont="1" applyFill="1" applyBorder="1" applyAlignment="1">
      <alignment horizontal="center" textRotation="90"/>
    </xf>
    <xf numFmtId="0" fontId="23" fillId="2" borderId="17" xfId="0" applyNumberFormat="1" applyFont="1" applyFill="1" applyBorder="1" applyAlignment="1">
      <alignment horizontal="center" textRotation="90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horizontal="left" vertical="top" wrapText="1" readingOrder="1"/>
    </xf>
    <xf numFmtId="0" fontId="25" fillId="0" borderId="0" xfId="0" applyFont="1" applyAlignment="1">
      <alignment horizontal="left" vertical="top" wrapText="1" readingOrder="1"/>
    </xf>
    <xf numFmtId="0" fontId="24" fillId="0" borderId="31" xfId="0" applyFont="1" applyBorder="1" applyAlignment="1">
      <alignment horizontal="left" vertical="top" wrapText="1" readingOrder="1"/>
    </xf>
    <xf numFmtId="0" fontId="25" fillId="0" borderId="31" xfId="0" applyFont="1" applyBorder="1" applyAlignment="1">
      <alignment horizontal="left" vertical="top"/>
    </xf>
    <xf numFmtId="0" fontId="25" fillId="0" borderId="31" xfId="0" applyFont="1" applyBorder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19050</xdr:rowOff>
    </xdr:from>
    <xdr:to>
      <xdr:col>1</xdr:col>
      <xdr:colOff>1743075</xdr:colOff>
      <xdr:row>9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28650" y="1314450"/>
          <a:ext cx="1733550" cy="5619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topLeftCell="A4" workbookViewId="0">
      <selection activeCell="B17" sqref="B17"/>
    </sheetView>
  </sheetViews>
  <sheetFormatPr baseColWidth="10" defaultRowHeight="15" x14ac:dyDescent="0.25"/>
  <cols>
    <col min="1" max="1" width="9.28515625" customWidth="1"/>
    <col min="2" max="2" width="39.5703125" customWidth="1"/>
    <col min="3" max="3" width="13.85546875" customWidth="1"/>
    <col min="4" max="4" width="10.5703125" hidden="1" customWidth="1"/>
    <col min="5" max="5" width="12.140625" customWidth="1"/>
    <col min="6" max="6" width="13.7109375" customWidth="1"/>
    <col min="7" max="7" width="13.5703125" customWidth="1"/>
    <col min="8" max="8" width="10.85546875" customWidth="1"/>
    <col min="9" max="9" width="1.7109375" customWidth="1"/>
    <col min="10" max="10" width="4.140625" customWidth="1"/>
    <col min="257" max="257" width="5.5703125" customWidth="1"/>
    <col min="258" max="258" width="26.7109375" customWidth="1"/>
    <col min="259" max="259" width="15.140625" customWidth="1"/>
    <col min="260" max="260" width="0" hidden="1" customWidth="1"/>
    <col min="261" max="261" width="12.140625" customWidth="1"/>
    <col min="262" max="262" width="13.7109375" customWidth="1"/>
    <col min="263" max="263" width="13.5703125" customWidth="1"/>
    <col min="264" max="264" width="10.85546875" customWidth="1"/>
    <col min="265" max="265" width="7.85546875" customWidth="1"/>
    <col min="266" max="266" width="13" customWidth="1"/>
    <col min="513" max="513" width="5.5703125" customWidth="1"/>
    <col min="514" max="514" width="26.7109375" customWidth="1"/>
    <col min="515" max="515" width="15.140625" customWidth="1"/>
    <col min="516" max="516" width="0" hidden="1" customWidth="1"/>
    <col min="517" max="517" width="12.140625" customWidth="1"/>
    <col min="518" max="518" width="13.7109375" customWidth="1"/>
    <col min="519" max="519" width="13.5703125" customWidth="1"/>
    <col min="520" max="520" width="10.85546875" customWidth="1"/>
    <col min="521" max="521" width="7.85546875" customWidth="1"/>
    <col min="522" max="522" width="13" customWidth="1"/>
    <col min="769" max="769" width="5.5703125" customWidth="1"/>
    <col min="770" max="770" width="26.7109375" customWidth="1"/>
    <col min="771" max="771" width="15.140625" customWidth="1"/>
    <col min="772" max="772" width="0" hidden="1" customWidth="1"/>
    <col min="773" max="773" width="12.140625" customWidth="1"/>
    <col min="774" max="774" width="13.7109375" customWidth="1"/>
    <col min="775" max="775" width="13.5703125" customWidth="1"/>
    <col min="776" max="776" width="10.85546875" customWidth="1"/>
    <col min="777" max="777" width="7.85546875" customWidth="1"/>
    <col min="778" max="778" width="13" customWidth="1"/>
    <col min="1025" max="1025" width="5.5703125" customWidth="1"/>
    <col min="1026" max="1026" width="26.7109375" customWidth="1"/>
    <col min="1027" max="1027" width="15.140625" customWidth="1"/>
    <col min="1028" max="1028" width="0" hidden="1" customWidth="1"/>
    <col min="1029" max="1029" width="12.140625" customWidth="1"/>
    <col min="1030" max="1030" width="13.7109375" customWidth="1"/>
    <col min="1031" max="1031" width="13.5703125" customWidth="1"/>
    <col min="1032" max="1032" width="10.85546875" customWidth="1"/>
    <col min="1033" max="1033" width="7.85546875" customWidth="1"/>
    <col min="1034" max="1034" width="13" customWidth="1"/>
    <col min="1281" max="1281" width="5.5703125" customWidth="1"/>
    <col min="1282" max="1282" width="26.7109375" customWidth="1"/>
    <col min="1283" max="1283" width="15.140625" customWidth="1"/>
    <col min="1284" max="1284" width="0" hidden="1" customWidth="1"/>
    <col min="1285" max="1285" width="12.140625" customWidth="1"/>
    <col min="1286" max="1286" width="13.7109375" customWidth="1"/>
    <col min="1287" max="1287" width="13.5703125" customWidth="1"/>
    <col min="1288" max="1288" width="10.85546875" customWidth="1"/>
    <col min="1289" max="1289" width="7.85546875" customWidth="1"/>
    <col min="1290" max="1290" width="13" customWidth="1"/>
    <col min="1537" max="1537" width="5.5703125" customWidth="1"/>
    <col min="1538" max="1538" width="26.7109375" customWidth="1"/>
    <col min="1539" max="1539" width="15.140625" customWidth="1"/>
    <col min="1540" max="1540" width="0" hidden="1" customWidth="1"/>
    <col min="1541" max="1541" width="12.140625" customWidth="1"/>
    <col min="1542" max="1542" width="13.7109375" customWidth="1"/>
    <col min="1543" max="1543" width="13.5703125" customWidth="1"/>
    <col min="1544" max="1544" width="10.85546875" customWidth="1"/>
    <col min="1545" max="1545" width="7.85546875" customWidth="1"/>
    <col min="1546" max="1546" width="13" customWidth="1"/>
    <col min="1793" max="1793" width="5.5703125" customWidth="1"/>
    <col min="1794" max="1794" width="26.7109375" customWidth="1"/>
    <col min="1795" max="1795" width="15.140625" customWidth="1"/>
    <col min="1796" max="1796" width="0" hidden="1" customWidth="1"/>
    <col min="1797" max="1797" width="12.140625" customWidth="1"/>
    <col min="1798" max="1798" width="13.7109375" customWidth="1"/>
    <col min="1799" max="1799" width="13.5703125" customWidth="1"/>
    <col min="1800" max="1800" width="10.85546875" customWidth="1"/>
    <col min="1801" max="1801" width="7.85546875" customWidth="1"/>
    <col min="1802" max="1802" width="13" customWidth="1"/>
    <col min="2049" max="2049" width="5.5703125" customWidth="1"/>
    <col min="2050" max="2050" width="26.7109375" customWidth="1"/>
    <col min="2051" max="2051" width="15.140625" customWidth="1"/>
    <col min="2052" max="2052" width="0" hidden="1" customWidth="1"/>
    <col min="2053" max="2053" width="12.140625" customWidth="1"/>
    <col min="2054" max="2054" width="13.7109375" customWidth="1"/>
    <col min="2055" max="2055" width="13.5703125" customWidth="1"/>
    <col min="2056" max="2056" width="10.85546875" customWidth="1"/>
    <col min="2057" max="2057" width="7.85546875" customWidth="1"/>
    <col min="2058" max="2058" width="13" customWidth="1"/>
    <col min="2305" max="2305" width="5.5703125" customWidth="1"/>
    <col min="2306" max="2306" width="26.7109375" customWidth="1"/>
    <col min="2307" max="2307" width="15.140625" customWidth="1"/>
    <col min="2308" max="2308" width="0" hidden="1" customWidth="1"/>
    <col min="2309" max="2309" width="12.140625" customWidth="1"/>
    <col min="2310" max="2310" width="13.7109375" customWidth="1"/>
    <col min="2311" max="2311" width="13.5703125" customWidth="1"/>
    <col min="2312" max="2312" width="10.85546875" customWidth="1"/>
    <col min="2313" max="2313" width="7.85546875" customWidth="1"/>
    <col min="2314" max="2314" width="13" customWidth="1"/>
    <col min="2561" max="2561" width="5.5703125" customWidth="1"/>
    <col min="2562" max="2562" width="26.7109375" customWidth="1"/>
    <col min="2563" max="2563" width="15.140625" customWidth="1"/>
    <col min="2564" max="2564" width="0" hidden="1" customWidth="1"/>
    <col min="2565" max="2565" width="12.140625" customWidth="1"/>
    <col min="2566" max="2566" width="13.7109375" customWidth="1"/>
    <col min="2567" max="2567" width="13.5703125" customWidth="1"/>
    <col min="2568" max="2568" width="10.85546875" customWidth="1"/>
    <col min="2569" max="2569" width="7.85546875" customWidth="1"/>
    <col min="2570" max="2570" width="13" customWidth="1"/>
    <col min="2817" max="2817" width="5.5703125" customWidth="1"/>
    <col min="2818" max="2818" width="26.7109375" customWidth="1"/>
    <col min="2819" max="2819" width="15.140625" customWidth="1"/>
    <col min="2820" max="2820" width="0" hidden="1" customWidth="1"/>
    <col min="2821" max="2821" width="12.140625" customWidth="1"/>
    <col min="2822" max="2822" width="13.7109375" customWidth="1"/>
    <col min="2823" max="2823" width="13.5703125" customWidth="1"/>
    <col min="2824" max="2824" width="10.85546875" customWidth="1"/>
    <col min="2825" max="2825" width="7.85546875" customWidth="1"/>
    <col min="2826" max="2826" width="13" customWidth="1"/>
    <col min="3073" max="3073" width="5.5703125" customWidth="1"/>
    <col min="3074" max="3074" width="26.7109375" customWidth="1"/>
    <col min="3075" max="3075" width="15.140625" customWidth="1"/>
    <col min="3076" max="3076" width="0" hidden="1" customWidth="1"/>
    <col min="3077" max="3077" width="12.140625" customWidth="1"/>
    <col min="3078" max="3078" width="13.7109375" customWidth="1"/>
    <col min="3079" max="3079" width="13.5703125" customWidth="1"/>
    <col min="3080" max="3080" width="10.85546875" customWidth="1"/>
    <col min="3081" max="3081" width="7.85546875" customWidth="1"/>
    <col min="3082" max="3082" width="13" customWidth="1"/>
    <col min="3329" max="3329" width="5.5703125" customWidth="1"/>
    <col min="3330" max="3330" width="26.7109375" customWidth="1"/>
    <col min="3331" max="3331" width="15.140625" customWidth="1"/>
    <col min="3332" max="3332" width="0" hidden="1" customWidth="1"/>
    <col min="3333" max="3333" width="12.140625" customWidth="1"/>
    <col min="3334" max="3334" width="13.7109375" customWidth="1"/>
    <col min="3335" max="3335" width="13.5703125" customWidth="1"/>
    <col min="3336" max="3336" width="10.85546875" customWidth="1"/>
    <col min="3337" max="3337" width="7.85546875" customWidth="1"/>
    <col min="3338" max="3338" width="13" customWidth="1"/>
    <col min="3585" max="3585" width="5.5703125" customWidth="1"/>
    <col min="3586" max="3586" width="26.7109375" customWidth="1"/>
    <col min="3587" max="3587" width="15.140625" customWidth="1"/>
    <col min="3588" max="3588" width="0" hidden="1" customWidth="1"/>
    <col min="3589" max="3589" width="12.140625" customWidth="1"/>
    <col min="3590" max="3590" width="13.7109375" customWidth="1"/>
    <col min="3591" max="3591" width="13.5703125" customWidth="1"/>
    <col min="3592" max="3592" width="10.85546875" customWidth="1"/>
    <col min="3593" max="3593" width="7.85546875" customWidth="1"/>
    <col min="3594" max="3594" width="13" customWidth="1"/>
    <col min="3841" max="3841" width="5.5703125" customWidth="1"/>
    <col min="3842" max="3842" width="26.7109375" customWidth="1"/>
    <col min="3843" max="3843" width="15.140625" customWidth="1"/>
    <col min="3844" max="3844" width="0" hidden="1" customWidth="1"/>
    <col min="3845" max="3845" width="12.140625" customWidth="1"/>
    <col min="3846" max="3846" width="13.7109375" customWidth="1"/>
    <col min="3847" max="3847" width="13.5703125" customWidth="1"/>
    <col min="3848" max="3848" width="10.85546875" customWidth="1"/>
    <col min="3849" max="3849" width="7.85546875" customWidth="1"/>
    <col min="3850" max="3850" width="13" customWidth="1"/>
    <col min="4097" max="4097" width="5.5703125" customWidth="1"/>
    <col min="4098" max="4098" width="26.7109375" customWidth="1"/>
    <col min="4099" max="4099" width="15.140625" customWidth="1"/>
    <col min="4100" max="4100" width="0" hidden="1" customWidth="1"/>
    <col min="4101" max="4101" width="12.140625" customWidth="1"/>
    <col min="4102" max="4102" width="13.7109375" customWidth="1"/>
    <col min="4103" max="4103" width="13.5703125" customWidth="1"/>
    <col min="4104" max="4104" width="10.85546875" customWidth="1"/>
    <col min="4105" max="4105" width="7.85546875" customWidth="1"/>
    <col min="4106" max="4106" width="13" customWidth="1"/>
    <col min="4353" max="4353" width="5.5703125" customWidth="1"/>
    <col min="4354" max="4354" width="26.7109375" customWidth="1"/>
    <col min="4355" max="4355" width="15.140625" customWidth="1"/>
    <col min="4356" max="4356" width="0" hidden="1" customWidth="1"/>
    <col min="4357" max="4357" width="12.140625" customWidth="1"/>
    <col min="4358" max="4358" width="13.7109375" customWidth="1"/>
    <col min="4359" max="4359" width="13.5703125" customWidth="1"/>
    <col min="4360" max="4360" width="10.85546875" customWidth="1"/>
    <col min="4361" max="4361" width="7.85546875" customWidth="1"/>
    <col min="4362" max="4362" width="13" customWidth="1"/>
    <col min="4609" max="4609" width="5.5703125" customWidth="1"/>
    <col min="4610" max="4610" width="26.7109375" customWidth="1"/>
    <col min="4611" max="4611" width="15.140625" customWidth="1"/>
    <col min="4612" max="4612" width="0" hidden="1" customWidth="1"/>
    <col min="4613" max="4613" width="12.140625" customWidth="1"/>
    <col min="4614" max="4614" width="13.7109375" customWidth="1"/>
    <col min="4615" max="4615" width="13.5703125" customWidth="1"/>
    <col min="4616" max="4616" width="10.85546875" customWidth="1"/>
    <col min="4617" max="4617" width="7.85546875" customWidth="1"/>
    <col min="4618" max="4618" width="13" customWidth="1"/>
    <col min="4865" max="4865" width="5.5703125" customWidth="1"/>
    <col min="4866" max="4866" width="26.7109375" customWidth="1"/>
    <col min="4867" max="4867" width="15.140625" customWidth="1"/>
    <col min="4868" max="4868" width="0" hidden="1" customWidth="1"/>
    <col min="4869" max="4869" width="12.140625" customWidth="1"/>
    <col min="4870" max="4870" width="13.7109375" customWidth="1"/>
    <col min="4871" max="4871" width="13.5703125" customWidth="1"/>
    <col min="4872" max="4872" width="10.85546875" customWidth="1"/>
    <col min="4873" max="4873" width="7.85546875" customWidth="1"/>
    <col min="4874" max="4874" width="13" customWidth="1"/>
    <col min="5121" max="5121" width="5.5703125" customWidth="1"/>
    <col min="5122" max="5122" width="26.7109375" customWidth="1"/>
    <col min="5123" max="5123" width="15.140625" customWidth="1"/>
    <col min="5124" max="5124" width="0" hidden="1" customWidth="1"/>
    <col min="5125" max="5125" width="12.140625" customWidth="1"/>
    <col min="5126" max="5126" width="13.7109375" customWidth="1"/>
    <col min="5127" max="5127" width="13.5703125" customWidth="1"/>
    <col min="5128" max="5128" width="10.85546875" customWidth="1"/>
    <col min="5129" max="5129" width="7.85546875" customWidth="1"/>
    <col min="5130" max="5130" width="13" customWidth="1"/>
    <col min="5377" max="5377" width="5.5703125" customWidth="1"/>
    <col min="5378" max="5378" width="26.7109375" customWidth="1"/>
    <col min="5379" max="5379" width="15.140625" customWidth="1"/>
    <col min="5380" max="5380" width="0" hidden="1" customWidth="1"/>
    <col min="5381" max="5381" width="12.140625" customWidth="1"/>
    <col min="5382" max="5382" width="13.7109375" customWidth="1"/>
    <col min="5383" max="5383" width="13.5703125" customWidth="1"/>
    <col min="5384" max="5384" width="10.85546875" customWidth="1"/>
    <col min="5385" max="5385" width="7.85546875" customWidth="1"/>
    <col min="5386" max="5386" width="13" customWidth="1"/>
    <col min="5633" max="5633" width="5.5703125" customWidth="1"/>
    <col min="5634" max="5634" width="26.7109375" customWidth="1"/>
    <col min="5635" max="5635" width="15.140625" customWidth="1"/>
    <col min="5636" max="5636" width="0" hidden="1" customWidth="1"/>
    <col min="5637" max="5637" width="12.140625" customWidth="1"/>
    <col min="5638" max="5638" width="13.7109375" customWidth="1"/>
    <col min="5639" max="5639" width="13.5703125" customWidth="1"/>
    <col min="5640" max="5640" width="10.85546875" customWidth="1"/>
    <col min="5641" max="5641" width="7.85546875" customWidth="1"/>
    <col min="5642" max="5642" width="13" customWidth="1"/>
    <col min="5889" max="5889" width="5.5703125" customWidth="1"/>
    <col min="5890" max="5890" width="26.7109375" customWidth="1"/>
    <col min="5891" max="5891" width="15.140625" customWidth="1"/>
    <col min="5892" max="5892" width="0" hidden="1" customWidth="1"/>
    <col min="5893" max="5893" width="12.140625" customWidth="1"/>
    <col min="5894" max="5894" width="13.7109375" customWidth="1"/>
    <col min="5895" max="5895" width="13.5703125" customWidth="1"/>
    <col min="5896" max="5896" width="10.85546875" customWidth="1"/>
    <col min="5897" max="5897" width="7.85546875" customWidth="1"/>
    <col min="5898" max="5898" width="13" customWidth="1"/>
    <col min="6145" max="6145" width="5.5703125" customWidth="1"/>
    <col min="6146" max="6146" width="26.7109375" customWidth="1"/>
    <col min="6147" max="6147" width="15.140625" customWidth="1"/>
    <col min="6148" max="6148" width="0" hidden="1" customWidth="1"/>
    <col min="6149" max="6149" width="12.140625" customWidth="1"/>
    <col min="6150" max="6150" width="13.7109375" customWidth="1"/>
    <col min="6151" max="6151" width="13.5703125" customWidth="1"/>
    <col min="6152" max="6152" width="10.85546875" customWidth="1"/>
    <col min="6153" max="6153" width="7.85546875" customWidth="1"/>
    <col min="6154" max="6154" width="13" customWidth="1"/>
    <col min="6401" max="6401" width="5.5703125" customWidth="1"/>
    <col min="6402" max="6402" width="26.7109375" customWidth="1"/>
    <col min="6403" max="6403" width="15.140625" customWidth="1"/>
    <col min="6404" max="6404" width="0" hidden="1" customWidth="1"/>
    <col min="6405" max="6405" width="12.140625" customWidth="1"/>
    <col min="6406" max="6406" width="13.7109375" customWidth="1"/>
    <col min="6407" max="6407" width="13.5703125" customWidth="1"/>
    <col min="6408" max="6408" width="10.85546875" customWidth="1"/>
    <col min="6409" max="6409" width="7.85546875" customWidth="1"/>
    <col min="6410" max="6410" width="13" customWidth="1"/>
    <col min="6657" max="6657" width="5.5703125" customWidth="1"/>
    <col min="6658" max="6658" width="26.7109375" customWidth="1"/>
    <col min="6659" max="6659" width="15.140625" customWidth="1"/>
    <col min="6660" max="6660" width="0" hidden="1" customWidth="1"/>
    <col min="6661" max="6661" width="12.140625" customWidth="1"/>
    <col min="6662" max="6662" width="13.7109375" customWidth="1"/>
    <col min="6663" max="6663" width="13.5703125" customWidth="1"/>
    <col min="6664" max="6664" width="10.85546875" customWidth="1"/>
    <col min="6665" max="6665" width="7.85546875" customWidth="1"/>
    <col min="6666" max="6666" width="13" customWidth="1"/>
    <col min="6913" max="6913" width="5.5703125" customWidth="1"/>
    <col min="6914" max="6914" width="26.7109375" customWidth="1"/>
    <col min="6915" max="6915" width="15.140625" customWidth="1"/>
    <col min="6916" max="6916" width="0" hidden="1" customWidth="1"/>
    <col min="6917" max="6917" width="12.140625" customWidth="1"/>
    <col min="6918" max="6918" width="13.7109375" customWidth="1"/>
    <col min="6919" max="6919" width="13.5703125" customWidth="1"/>
    <col min="6920" max="6920" width="10.85546875" customWidth="1"/>
    <col min="6921" max="6921" width="7.85546875" customWidth="1"/>
    <col min="6922" max="6922" width="13" customWidth="1"/>
    <col min="7169" max="7169" width="5.5703125" customWidth="1"/>
    <col min="7170" max="7170" width="26.7109375" customWidth="1"/>
    <col min="7171" max="7171" width="15.140625" customWidth="1"/>
    <col min="7172" max="7172" width="0" hidden="1" customWidth="1"/>
    <col min="7173" max="7173" width="12.140625" customWidth="1"/>
    <col min="7174" max="7174" width="13.7109375" customWidth="1"/>
    <col min="7175" max="7175" width="13.5703125" customWidth="1"/>
    <col min="7176" max="7176" width="10.85546875" customWidth="1"/>
    <col min="7177" max="7177" width="7.85546875" customWidth="1"/>
    <col min="7178" max="7178" width="13" customWidth="1"/>
    <col min="7425" max="7425" width="5.5703125" customWidth="1"/>
    <col min="7426" max="7426" width="26.7109375" customWidth="1"/>
    <col min="7427" max="7427" width="15.140625" customWidth="1"/>
    <col min="7428" max="7428" width="0" hidden="1" customWidth="1"/>
    <col min="7429" max="7429" width="12.140625" customWidth="1"/>
    <col min="7430" max="7430" width="13.7109375" customWidth="1"/>
    <col min="7431" max="7431" width="13.5703125" customWidth="1"/>
    <col min="7432" max="7432" width="10.85546875" customWidth="1"/>
    <col min="7433" max="7433" width="7.85546875" customWidth="1"/>
    <col min="7434" max="7434" width="13" customWidth="1"/>
    <col min="7681" max="7681" width="5.5703125" customWidth="1"/>
    <col min="7682" max="7682" width="26.7109375" customWidth="1"/>
    <col min="7683" max="7683" width="15.140625" customWidth="1"/>
    <col min="7684" max="7684" width="0" hidden="1" customWidth="1"/>
    <col min="7685" max="7685" width="12.140625" customWidth="1"/>
    <col min="7686" max="7686" width="13.7109375" customWidth="1"/>
    <col min="7687" max="7687" width="13.5703125" customWidth="1"/>
    <col min="7688" max="7688" width="10.85546875" customWidth="1"/>
    <col min="7689" max="7689" width="7.85546875" customWidth="1"/>
    <col min="7690" max="7690" width="13" customWidth="1"/>
    <col min="7937" max="7937" width="5.5703125" customWidth="1"/>
    <col min="7938" max="7938" width="26.7109375" customWidth="1"/>
    <col min="7939" max="7939" width="15.140625" customWidth="1"/>
    <col min="7940" max="7940" width="0" hidden="1" customWidth="1"/>
    <col min="7941" max="7941" width="12.140625" customWidth="1"/>
    <col min="7942" max="7942" width="13.7109375" customWidth="1"/>
    <col min="7943" max="7943" width="13.5703125" customWidth="1"/>
    <col min="7944" max="7944" width="10.85546875" customWidth="1"/>
    <col min="7945" max="7945" width="7.85546875" customWidth="1"/>
    <col min="7946" max="7946" width="13" customWidth="1"/>
    <col min="8193" max="8193" width="5.5703125" customWidth="1"/>
    <col min="8194" max="8194" width="26.7109375" customWidth="1"/>
    <col min="8195" max="8195" width="15.140625" customWidth="1"/>
    <col min="8196" max="8196" width="0" hidden="1" customWidth="1"/>
    <col min="8197" max="8197" width="12.140625" customWidth="1"/>
    <col min="8198" max="8198" width="13.7109375" customWidth="1"/>
    <col min="8199" max="8199" width="13.5703125" customWidth="1"/>
    <col min="8200" max="8200" width="10.85546875" customWidth="1"/>
    <col min="8201" max="8201" width="7.85546875" customWidth="1"/>
    <col min="8202" max="8202" width="13" customWidth="1"/>
    <col min="8449" max="8449" width="5.5703125" customWidth="1"/>
    <col min="8450" max="8450" width="26.7109375" customWidth="1"/>
    <col min="8451" max="8451" width="15.140625" customWidth="1"/>
    <col min="8452" max="8452" width="0" hidden="1" customWidth="1"/>
    <col min="8453" max="8453" width="12.140625" customWidth="1"/>
    <col min="8454" max="8454" width="13.7109375" customWidth="1"/>
    <col min="8455" max="8455" width="13.5703125" customWidth="1"/>
    <col min="8456" max="8456" width="10.85546875" customWidth="1"/>
    <col min="8457" max="8457" width="7.85546875" customWidth="1"/>
    <col min="8458" max="8458" width="13" customWidth="1"/>
    <col min="8705" max="8705" width="5.5703125" customWidth="1"/>
    <col min="8706" max="8706" width="26.7109375" customWidth="1"/>
    <col min="8707" max="8707" width="15.140625" customWidth="1"/>
    <col min="8708" max="8708" width="0" hidden="1" customWidth="1"/>
    <col min="8709" max="8709" width="12.140625" customWidth="1"/>
    <col min="8710" max="8710" width="13.7109375" customWidth="1"/>
    <col min="8711" max="8711" width="13.5703125" customWidth="1"/>
    <col min="8712" max="8712" width="10.85546875" customWidth="1"/>
    <col min="8713" max="8713" width="7.85546875" customWidth="1"/>
    <col min="8714" max="8714" width="13" customWidth="1"/>
    <col min="8961" max="8961" width="5.5703125" customWidth="1"/>
    <col min="8962" max="8962" width="26.7109375" customWidth="1"/>
    <col min="8963" max="8963" width="15.140625" customWidth="1"/>
    <col min="8964" max="8964" width="0" hidden="1" customWidth="1"/>
    <col min="8965" max="8965" width="12.140625" customWidth="1"/>
    <col min="8966" max="8966" width="13.7109375" customWidth="1"/>
    <col min="8967" max="8967" width="13.5703125" customWidth="1"/>
    <col min="8968" max="8968" width="10.85546875" customWidth="1"/>
    <col min="8969" max="8969" width="7.85546875" customWidth="1"/>
    <col min="8970" max="8970" width="13" customWidth="1"/>
    <col min="9217" max="9217" width="5.5703125" customWidth="1"/>
    <col min="9218" max="9218" width="26.7109375" customWidth="1"/>
    <col min="9219" max="9219" width="15.140625" customWidth="1"/>
    <col min="9220" max="9220" width="0" hidden="1" customWidth="1"/>
    <col min="9221" max="9221" width="12.140625" customWidth="1"/>
    <col min="9222" max="9222" width="13.7109375" customWidth="1"/>
    <col min="9223" max="9223" width="13.5703125" customWidth="1"/>
    <col min="9224" max="9224" width="10.85546875" customWidth="1"/>
    <col min="9225" max="9225" width="7.85546875" customWidth="1"/>
    <col min="9226" max="9226" width="13" customWidth="1"/>
    <col min="9473" max="9473" width="5.5703125" customWidth="1"/>
    <col min="9474" max="9474" width="26.7109375" customWidth="1"/>
    <col min="9475" max="9475" width="15.140625" customWidth="1"/>
    <col min="9476" max="9476" width="0" hidden="1" customWidth="1"/>
    <col min="9477" max="9477" width="12.140625" customWidth="1"/>
    <col min="9478" max="9478" width="13.7109375" customWidth="1"/>
    <col min="9479" max="9479" width="13.5703125" customWidth="1"/>
    <col min="9480" max="9480" width="10.85546875" customWidth="1"/>
    <col min="9481" max="9481" width="7.85546875" customWidth="1"/>
    <col min="9482" max="9482" width="13" customWidth="1"/>
    <col min="9729" max="9729" width="5.5703125" customWidth="1"/>
    <col min="9730" max="9730" width="26.7109375" customWidth="1"/>
    <col min="9731" max="9731" width="15.140625" customWidth="1"/>
    <col min="9732" max="9732" width="0" hidden="1" customWidth="1"/>
    <col min="9733" max="9733" width="12.140625" customWidth="1"/>
    <col min="9734" max="9734" width="13.7109375" customWidth="1"/>
    <col min="9735" max="9735" width="13.5703125" customWidth="1"/>
    <col min="9736" max="9736" width="10.85546875" customWidth="1"/>
    <col min="9737" max="9737" width="7.85546875" customWidth="1"/>
    <col min="9738" max="9738" width="13" customWidth="1"/>
    <col min="9985" max="9985" width="5.5703125" customWidth="1"/>
    <col min="9986" max="9986" width="26.7109375" customWidth="1"/>
    <col min="9987" max="9987" width="15.140625" customWidth="1"/>
    <col min="9988" max="9988" width="0" hidden="1" customWidth="1"/>
    <col min="9989" max="9989" width="12.140625" customWidth="1"/>
    <col min="9990" max="9990" width="13.7109375" customWidth="1"/>
    <col min="9991" max="9991" width="13.5703125" customWidth="1"/>
    <col min="9992" max="9992" width="10.85546875" customWidth="1"/>
    <col min="9993" max="9993" width="7.85546875" customWidth="1"/>
    <col min="9994" max="9994" width="13" customWidth="1"/>
    <col min="10241" max="10241" width="5.5703125" customWidth="1"/>
    <col min="10242" max="10242" width="26.7109375" customWidth="1"/>
    <col min="10243" max="10243" width="15.140625" customWidth="1"/>
    <col min="10244" max="10244" width="0" hidden="1" customWidth="1"/>
    <col min="10245" max="10245" width="12.140625" customWidth="1"/>
    <col min="10246" max="10246" width="13.7109375" customWidth="1"/>
    <col min="10247" max="10247" width="13.5703125" customWidth="1"/>
    <col min="10248" max="10248" width="10.85546875" customWidth="1"/>
    <col min="10249" max="10249" width="7.85546875" customWidth="1"/>
    <col min="10250" max="10250" width="13" customWidth="1"/>
    <col min="10497" max="10497" width="5.5703125" customWidth="1"/>
    <col min="10498" max="10498" width="26.7109375" customWidth="1"/>
    <col min="10499" max="10499" width="15.140625" customWidth="1"/>
    <col min="10500" max="10500" width="0" hidden="1" customWidth="1"/>
    <col min="10501" max="10501" width="12.140625" customWidth="1"/>
    <col min="10502" max="10502" width="13.7109375" customWidth="1"/>
    <col min="10503" max="10503" width="13.5703125" customWidth="1"/>
    <col min="10504" max="10504" width="10.85546875" customWidth="1"/>
    <col min="10505" max="10505" width="7.85546875" customWidth="1"/>
    <col min="10506" max="10506" width="13" customWidth="1"/>
    <col min="10753" max="10753" width="5.5703125" customWidth="1"/>
    <col min="10754" max="10754" width="26.7109375" customWidth="1"/>
    <col min="10755" max="10755" width="15.140625" customWidth="1"/>
    <col min="10756" max="10756" width="0" hidden="1" customWidth="1"/>
    <col min="10757" max="10757" width="12.140625" customWidth="1"/>
    <col min="10758" max="10758" width="13.7109375" customWidth="1"/>
    <col min="10759" max="10759" width="13.5703125" customWidth="1"/>
    <col min="10760" max="10760" width="10.85546875" customWidth="1"/>
    <col min="10761" max="10761" width="7.85546875" customWidth="1"/>
    <col min="10762" max="10762" width="13" customWidth="1"/>
    <col min="11009" max="11009" width="5.5703125" customWidth="1"/>
    <col min="11010" max="11010" width="26.7109375" customWidth="1"/>
    <col min="11011" max="11011" width="15.140625" customWidth="1"/>
    <col min="11012" max="11012" width="0" hidden="1" customWidth="1"/>
    <col min="11013" max="11013" width="12.140625" customWidth="1"/>
    <col min="11014" max="11014" width="13.7109375" customWidth="1"/>
    <col min="11015" max="11015" width="13.5703125" customWidth="1"/>
    <col min="11016" max="11016" width="10.85546875" customWidth="1"/>
    <col min="11017" max="11017" width="7.85546875" customWidth="1"/>
    <col min="11018" max="11018" width="13" customWidth="1"/>
    <col min="11265" max="11265" width="5.5703125" customWidth="1"/>
    <col min="11266" max="11266" width="26.7109375" customWidth="1"/>
    <col min="11267" max="11267" width="15.140625" customWidth="1"/>
    <col min="11268" max="11268" width="0" hidden="1" customWidth="1"/>
    <col min="11269" max="11269" width="12.140625" customWidth="1"/>
    <col min="11270" max="11270" width="13.7109375" customWidth="1"/>
    <col min="11271" max="11271" width="13.5703125" customWidth="1"/>
    <col min="11272" max="11272" width="10.85546875" customWidth="1"/>
    <col min="11273" max="11273" width="7.85546875" customWidth="1"/>
    <col min="11274" max="11274" width="13" customWidth="1"/>
    <col min="11521" max="11521" width="5.5703125" customWidth="1"/>
    <col min="11522" max="11522" width="26.7109375" customWidth="1"/>
    <col min="11523" max="11523" width="15.140625" customWidth="1"/>
    <col min="11524" max="11524" width="0" hidden="1" customWidth="1"/>
    <col min="11525" max="11525" width="12.140625" customWidth="1"/>
    <col min="11526" max="11526" width="13.7109375" customWidth="1"/>
    <col min="11527" max="11527" width="13.5703125" customWidth="1"/>
    <col min="11528" max="11528" width="10.85546875" customWidth="1"/>
    <col min="11529" max="11529" width="7.85546875" customWidth="1"/>
    <col min="11530" max="11530" width="13" customWidth="1"/>
    <col min="11777" max="11777" width="5.5703125" customWidth="1"/>
    <col min="11778" max="11778" width="26.7109375" customWidth="1"/>
    <col min="11779" max="11779" width="15.140625" customWidth="1"/>
    <col min="11780" max="11780" width="0" hidden="1" customWidth="1"/>
    <col min="11781" max="11781" width="12.140625" customWidth="1"/>
    <col min="11782" max="11782" width="13.7109375" customWidth="1"/>
    <col min="11783" max="11783" width="13.5703125" customWidth="1"/>
    <col min="11784" max="11784" width="10.85546875" customWidth="1"/>
    <col min="11785" max="11785" width="7.85546875" customWidth="1"/>
    <col min="11786" max="11786" width="13" customWidth="1"/>
    <col min="12033" max="12033" width="5.5703125" customWidth="1"/>
    <col min="12034" max="12034" width="26.7109375" customWidth="1"/>
    <col min="12035" max="12035" width="15.140625" customWidth="1"/>
    <col min="12036" max="12036" width="0" hidden="1" customWidth="1"/>
    <col min="12037" max="12037" width="12.140625" customWidth="1"/>
    <col min="12038" max="12038" width="13.7109375" customWidth="1"/>
    <col min="12039" max="12039" width="13.5703125" customWidth="1"/>
    <col min="12040" max="12040" width="10.85546875" customWidth="1"/>
    <col min="12041" max="12041" width="7.85546875" customWidth="1"/>
    <col min="12042" max="12042" width="13" customWidth="1"/>
    <col min="12289" max="12289" width="5.5703125" customWidth="1"/>
    <col min="12290" max="12290" width="26.7109375" customWidth="1"/>
    <col min="12291" max="12291" width="15.140625" customWidth="1"/>
    <col min="12292" max="12292" width="0" hidden="1" customWidth="1"/>
    <col min="12293" max="12293" width="12.140625" customWidth="1"/>
    <col min="12294" max="12294" width="13.7109375" customWidth="1"/>
    <col min="12295" max="12295" width="13.5703125" customWidth="1"/>
    <col min="12296" max="12296" width="10.85546875" customWidth="1"/>
    <col min="12297" max="12297" width="7.85546875" customWidth="1"/>
    <col min="12298" max="12298" width="13" customWidth="1"/>
    <col min="12545" max="12545" width="5.5703125" customWidth="1"/>
    <col min="12546" max="12546" width="26.7109375" customWidth="1"/>
    <col min="12547" max="12547" width="15.140625" customWidth="1"/>
    <col min="12548" max="12548" width="0" hidden="1" customWidth="1"/>
    <col min="12549" max="12549" width="12.140625" customWidth="1"/>
    <col min="12550" max="12550" width="13.7109375" customWidth="1"/>
    <col min="12551" max="12551" width="13.5703125" customWidth="1"/>
    <col min="12552" max="12552" width="10.85546875" customWidth="1"/>
    <col min="12553" max="12553" width="7.85546875" customWidth="1"/>
    <col min="12554" max="12554" width="13" customWidth="1"/>
    <col min="12801" max="12801" width="5.5703125" customWidth="1"/>
    <col min="12802" max="12802" width="26.7109375" customWidth="1"/>
    <col min="12803" max="12803" width="15.140625" customWidth="1"/>
    <col min="12804" max="12804" width="0" hidden="1" customWidth="1"/>
    <col min="12805" max="12805" width="12.140625" customWidth="1"/>
    <col min="12806" max="12806" width="13.7109375" customWidth="1"/>
    <col min="12807" max="12807" width="13.5703125" customWidth="1"/>
    <col min="12808" max="12808" width="10.85546875" customWidth="1"/>
    <col min="12809" max="12809" width="7.85546875" customWidth="1"/>
    <col min="12810" max="12810" width="13" customWidth="1"/>
    <col min="13057" max="13057" width="5.5703125" customWidth="1"/>
    <col min="13058" max="13058" width="26.7109375" customWidth="1"/>
    <col min="13059" max="13059" width="15.140625" customWidth="1"/>
    <col min="13060" max="13060" width="0" hidden="1" customWidth="1"/>
    <col min="13061" max="13061" width="12.140625" customWidth="1"/>
    <col min="13062" max="13062" width="13.7109375" customWidth="1"/>
    <col min="13063" max="13063" width="13.5703125" customWidth="1"/>
    <col min="13064" max="13064" width="10.85546875" customWidth="1"/>
    <col min="13065" max="13065" width="7.85546875" customWidth="1"/>
    <col min="13066" max="13066" width="13" customWidth="1"/>
    <col min="13313" max="13313" width="5.5703125" customWidth="1"/>
    <col min="13314" max="13314" width="26.7109375" customWidth="1"/>
    <col min="13315" max="13315" width="15.140625" customWidth="1"/>
    <col min="13316" max="13316" width="0" hidden="1" customWidth="1"/>
    <col min="13317" max="13317" width="12.140625" customWidth="1"/>
    <col min="13318" max="13318" width="13.7109375" customWidth="1"/>
    <col min="13319" max="13319" width="13.5703125" customWidth="1"/>
    <col min="13320" max="13320" width="10.85546875" customWidth="1"/>
    <col min="13321" max="13321" width="7.85546875" customWidth="1"/>
    <col min="13322" max="13322" width="13" customWidth="1"/>
    <col min="13569" max="13569" width="5.5703125" customWidth="1"/>
    <col min="13570" max="13570" width="26.7109375" customWidth="1"/>
    <col min="13571" max="13571" width="15.140625" customWidth="1"/>
    <col min="13572" max="13572" width="0" hidden="1" customWidth="1"/>
    <col min="13573" max="13573" width="12.140625" customWidth="1"/>
    <col min="13574" max="13574" width="13.7109375" customWidth="1"/>
    <col min="13575" max="13575" width="13.5703125" customWidth="1"/>
    <col min="13576" max="13576" width="10.85546875" customWidth="1"/>
    <col min="13577" max="13577" width="7.85546875" customWidth="1"/>
    <col min="13578" max="13578" width="13" customWidth="1"/>
    <col min="13825" max="13825" width="5.5703125" customWidth="1"/>
    <col min="13826" max="13826" width="26.7109375" customWidth="1"/>
    <col min="13827" max="13827" width="15.140625" customWidth="1"/>
    <col min="13828" max="13828" width="0" hidden="1" customWidth="1"/>
    <col min="13829" max="13829" width="12.140625" customWidth="1"/>
    <col min="13830" max="13830" width="13.7109375" customWidth="1"/>
    <col min="13831" max="13831" width="13.5703125" customWidth="1"/>
    <col min="13832" max="13832" width="10.85546875" customWidth="1"/>
    <col min="13833" max="13833" width="7.85546875" customWidth="1"/>
    <col min="13834" max="13834" width="13" customWidth="1"/>
    <col min="14081" max="14081" width="5.5703125" customWidth="1"/>
    <col min="14082" max="14082" width="26.7109375" customWidth="1"/>
    <col min="14083" max="14083" width="15.140625" customWidth="1"/>
    <col min="14084" max="14084" width="0" hidden="1" customWidth="1"/>
    <col min="14085" max="14085" width="12.140625" customWidth="1"/>
    <col min="14086" max="14086" width="13.7109375" customWidth="1"/>
    <col min="14087" max="14087" width="13.5703125" customWidth="1"/>
    <col min="14088" max="14088" width="10.85546875" customWidth="1"/>
    <col min="14089" max="14089" width="7.85546875" customWidth="1"/>
    <col min="14090" max="14090" width="13" customWidth="1"/>
    <col min="14337" max="14337" width="5.5703125" customWidth="1"/>
    <col min="14338" max="14338" width="26.7109375" customWidth="1"/>
    <col min="14339" max="14339" width="15.140625" customWidth="1"/>
    <col min="14340" max="14340" width="0" hidden="1" customWidth="1"/>
    <col min="14341" max="14341" width="12.140625" customWidth="1"/>
    <col min="14342" max="14342" width="13.7109375" customWidth="1"/>
    <col min="14343" max="14343" width="13.5703125" customWidth="1"/>
    <col min="14344" max="14344" width="10.85546875" customWidth="1"/>
    <col min="14345" max="14345" width="7.85546875" customWidth="1"/>
    <col min="14346" max="14346" width="13" customWidth="1"/>
    <col min="14593" max="14593" width="5.5703125" customWidth="1"/>
    <col min="14594" max="14594" width="26.7109375" customWidth="1"/>
    <col min="14595" max="14595" width="15.140625" customWidth="1"/>
    <col min="14596" max="14596" width="0" hidden="1" customWidth="1"/>
    <col min="14597" max="14597" width="12.140625" customWidth="1"/>
    <col min="14598" max="14598" width="13.7109375" customWidth="1"/>
    <col min="14599" max="14599" width="13.5703125" customWidth="1"/>
    <col min="14600" max="14600" width="10.85546875" customWidth="1"/>
    <col min="14601" max="14601" width="7.85546875" customWidth="1"/>
    <col min="14602" max="14602" width="13" customWidth="1"/>
    <col min="14849" max="14849" width="5.5703125" customWidth="1"/>
    <col min="14850" max="14850" width="26.7109375" customWidth="1"/>
    <col min="14851" max="14851" width="15.140625" customWidth="1"/>
    <col min="14852" max="14852" width="0" hidden="1" customWidth="1"/>
    <col min="14853" max="14853" width="12.140625" customWidth="1"/>
    <col min="14854" max="14854" width="13.7109375" customWidth="1"/>
    <col min="14855" max="14855" width="13.5703125" customWidth="1"/>
    <col min="14856" max="14856" width="10.85546875" customWidth="1"/>
    <col min="14857" max="14857" width="7.85546875" customWidth="1"/>
    <col min="14858" max="14858" width="13" customWidth="1"/>
    <col min="15105" max="15105" width="5.5703125" customWidth="1"/>
    <col min="15106" max="15106" width="26.7109375" customWidth="1"/>
    <col min="15107" max="15107" width="15.140625" customWidth="1"/>
    <col min="15108" max="15108" width="0" hidden="1" customWidth="1"/>
    <col min="15109" max="15109" width="12.140625" customWidth="1"/>
    <col min="15110" max="15110" width="13.7109375" customWidth="1"/>
    <col min="15111" max="15111" width="13.5703125" customWidth="1"/>
    <col min="15112" max="15112" width="10.85546875" customWidth="1"/>
    <col min="15113" max="15113" width="7.85546875" customWidth="1"/>
    <col min="15114" max="15114" width="13" customWidth="1"/>
    <col min="15361" max="15361" width="5.5703125" customWidth="1"/>
    <col min="15362" max="15362" width="26.7109375" customWidth="1"/>
    <col min="15363" max="15363" width="15.140625" customWidth="1"/>
    <col min="15364" max="15364" width="0" hidden="1" customWidth="1"/>
    <col min="15365" max="15365" width="12.140625" customWidth="1"/>
    <col min="15366" max="15366" width="13.7109375" customWidth="1"/>
    <col min="15367" max="15367" width="13.5703125" customWidth="1"/>
    <col min="15368" max="15368" width="10.85546875" customWidth="1"/>
    <col min="15369" max="15369" width="7.85546875" customWidth="1"/>
    <col min="15370" max="15370" width="13" customWidth="1"/>
    <col min="15617" max="15617" width="5.5703125" customWidth="1"/>
    <col min="15618" max="15618" width="26.7109375" customWidth="1"/>
    <col min="15619" max="15619" width="15.140625" customWidth="1"/>
    <col min="15620" max="15620" width="0" hidden="1" customWidth="1"/>
    <col min="15621" max="15621" width="12.140625" customWidth="1"/>
    <col min="15622" max="15622" width="13.7109375" customWidth="1"/>
    <col min="15623" max="15623" width="13.5703125" customWidth="1"/>
    <col min="15624" max="15624" width="10.85546875" customWidth="1"/>
    <col min="15625" max="15625" width="7.85546875" customWidth="1"/>
    <col min="15626" max="15626" width="13" customWidth="1"/>
    <col min="15873" max="15873" width="5.5703125" customWidth="1"/>
    <col min="15874" max="15874" width="26.7109375" customWidth="1"/>
    <col min="15875" max="15875" width="15.140625" customWidth="1"/>
    <col min="15876" max="15876" width="0" hidden="1" customWidth="1"/>
    <col min="15877" max="15877" width="12.140625" customWidth="1"/>
    <col min="15878" max="15878" width="13.7109375" customWidth="1"/>
    <col min="15879" max="15879" width="13.5703125" customWidth="1"/>
    <col min="15880" max="15880" width="10.85546875" customWidth="1"/>
    <col min="15881" max="15881" width="7.85546875" customWidth="1"/>
    <col min="15882" max="15882" width="13" customWidth="1"/>
    <col min="16129" max="16129" width="5.5703125" customWidth="1"/>
    <col min="16130" max="16130" width="26.7109375" customWidth="1"/>
    <col min="16131" max="16131" width="15.140625" customWidth="1"/>
    <col min="16132" max="16132" width="0" hidden="1" customWidth="1"/>
    <col min="16133" max="16133" width="12.140625" customWidth="1"/>
    <col min="16134" max="16134" width="13.7109375" customWidth="1"/>
    <col min="16135" max="16135" width="13.5703125" customWidth="1"/>
    <col min="16136" max="16136" width="10.85546875" customWidth="1"/>
    <col min="16137" max="16137" width="7.85546875" customWidth="1"/>
    <col min="16138" max="16138" width="13" customWidth="1"/>
  </cols>
  <sheetData>
    <row r="2" spans="1:11" ht="18" x14ac:dyDescent="0.25">
      <c r="B2" s="170" t="s">
        <v>9</v>
      </c>
      <c r="C2" s="170"/>
      <c r="D2" s="170"/>
      <c r="E2" s="170"/>
      <c r="F2" s="170"/>
      <c r="G2" s="170"/>
      <c r="H2" s="170"/>
      <c r="I2" s="1"/>
      <c r="J2" s="1"/>
    </row>
    <row r="3" spans="1:11" x14ac:dyDescent="0.25">
      <c r="B3" s="2"/>
      <c r="C3" s="2"/>
      <c r="D3" s="2"/>
      <c r="E3" s="2"/>
      <c r="F3" s="2"/>
      <c r="G3" s="2"/>
      <c r="H3" s="2"/>
    </row>
    <row r="4" spans="1:11" ht="33" customHeight="1" x14ac:dyDescent="0.25">
      <c r="A4" s="3" t="s">
        <v>10</v>
      </c>
      <c r="B4" s="171"/>
      <c r="C4" s="171"/>
      <c r="D4" s="171"/>
      <c r="E4" s="171"/>
      <c r="F4" s="171"/>
      <c r="G4" s="171"/>
      <c r="H4" s="171"/>
    </row>
    <row r="5" spans="1:11" x14ac:dyDescent="0.25">
      <c r="B5" s="2"/>
      <c r="C5" s="2"/>
      <c r="D5" s="2"/>
      <c r="E5" s="2"/>
      <c r="F5" s="2"/>
      <c r="G5" s="2"/>
      <c r="H5" s="2"/>
    </row>
    <row r="6" spans="1:11" x14ac:dyDescent="0.25">
      <c r="B6" s="169" t="s">
        <v>11</v>
      </c>
      <c r="C6" s="169"/>
      <c r="D6" s="169"/>
      <c r="E6" s="169"/>
      <c r="F6" s="169"/>
      <c r="G6" s="169"/>
      <c r="H6" s="169"/>
      <c r="I6" s="4"/>
      <c r="J6" s="4"/>
    </row>
    <row r="7" spans="1:11" ht="15.75" thickBot="1" x14ac:dyDescent="0.3">
      <c r="B7" s="5"/>
      <c r="C7" s="5"/>
      <c r="D7" s="5"/>
      <c r="E7" s="5"/>
      <c r="F7" s="5"/>
      <c r="G7" s="5"/>
      <c r="H7" s="5"/>
    </row>
    <row r="8" spans="1:11" ht="18.75" customHeight="1" x14ac:dyDescent="0.25">
      <c r="B8" s="6" t="s">
        <v>12</v>
      </c>
      <c r="C8" s="172" t="s">
        <v>13</v>
      </c>
      <c r="D8" s="172" t="s">
        <v>14</v>
      </c>
      <c r="E8" s="172" t="s">
        <v>15</v>
      </c>
      <c r="F8" s="172" t="s">
        <v>16</v>
      </c>
      <c r="G8" s="172" t="s">
        <v>17</v>
      </c>
      <c r="H8" s="172" t="s">
        <v>18</v>
      </c>
      <c r="I8" s="7"/>
      <c r="J8" s="7"/>
      <c r="K8" s="7"/>
    </row>
    <row r="9" spans="1:11" ht="23.25" customHeight="1" thickBot="1" x14ac:dyDescent="0.3">
      <c r="B9" s="8" t="s">
        <v>19</v>
      </c>
      <c r="C9" s="173"/>
      <c r="D9" s="173"/>
      <c r="E9" s="173"/>
      <c r="F9" s="173"/>
      <c r="G9" s="173"/>
      <c r="H9" s="173"/>
    </row>
    <row r="10" spans="1:11" ht="19.5" customHeight="1" x14ac:dyDescent="0.25">
      <c r="B10" s="9" t="s">
        <v>433</v>
      </c>
      <c r="C10" s="10">
        <v>24</v>
      </c>
      <c r="D10" s="11">
        <f>E10/F10</f>
        <v>4.1666666666666671E-2</v>
      </c>
      <c r="E10" s="12">
        <v>0.15</v>
      </c>
      <c r="F10" s="13">
        <f>+C10*E10</f>
        <v>3.5999999999999996</v>
      </c>
      <c r="G10" s="13">
        <v>0.8</v>
      </c>
      <c r="H10" s="14">
        <f>+F10*G10</f>
        <v>2.88</v>
      </c>
      <c r="I10" s="15"/>
      <c r="J10" s="15"/>
      <c r="K10" s="16"/>
    </row>
    <row r="11" spans="1:11" ht="19.5" customHeight="1" x14ac:dyDescent="0.25">
      <c r="B11" s="17" t="s">
        <v>20</v>
      </c>
      <c r="C11" s="18">
        <v>6</v>
      </c>
      <c r="D11" s="19"/>
      <c r="E11" s="20">
        <v>0.15</v>
      </c>
      <c r="F11" s="21">
        <f t="shared" ref="F11:F18" si="0">+C11*E11</f>
        <v>0.89999999999999991</v>
      </c>
      <c r="G11" s="21">
        <v>0.5</v>
      </c>
      <c r="H11" s="22">
        <f>+F11*G11</f>
        <v>0.44999999999999996</v>
      </c>
      <c r="I11" s="15"/>
      <c r="J11" s="15"/>
      <c r="K11" s="16"/>
    </row>
    <row r="12" spans="1:11" ht="19.5" customHeight="1" x14ac:dyDescent="0.25">
      <c r="B12" s="23" t="s">
        <v>434</v>
      </c>
      <c r="C12" s="24">
        <f>12*6</f>
        <v>72</v>
      </c>
      <c r="D12" s="25">
        <f>E12/F12</f>
        <v>1.388888888888889E-2</v>
      </c>
      <c r="E12" s="26">
        <v>0.04</v>
      </c>
      <c r="F12" s="21">
        <f t="shared" si="0"/>
        <v>2.88</v>
      </c>
      <c r="G12" s="21">
        <v>0.5</v>
      </c>
      <c r="H12" s="22">
        <f>+F12*G12</f>
        <v>1.44</v>
      </c>
      <c r="I12" s="15"/>
      <c r="J12" s="15"/>
    </row>
    <row r="13" spans="1:11" ht="19.5" customHeight="1" x14ac:dyDescent="0.25">
      <c r="B13" s="23" t="s">
        <v>435</v>
      </c>
      <c r="C13" s="24">
        <f>12*6</f>
        <v>72</v>
      </c>
      <c r="D13" s="25">
        <f>E13/F13</f>
        <v>1.388888888888889E-2</v>
      </c>
      <c r="E13" s="26">
        <v>0.04</v>
      </c>
      <c r="F13" s="21">
        <f t="shared" ref="F13" si="1">+C13*E13</f>
        <v>2.88</v>
      </c>
      <c r="G13" s="21">
        <v>0.5</v>
      </c>
      <c r="H13" s="22">
        <f>+F13*G13</f>
        <v>1.44</v>
      </c>
      <c r="I13" s="15"/>
      <c r="J13" s="15"/>
    </row>
    <row r="14" spans="1:11" ht="19.5" customHeight="1" x14ac:dyDescent="0.25">
      <c r="B14" s="27" t="s">
        <v>21</v>
      </c>
      <c r="C14" s="24">
        <v>1</v>
      </c>
      <c r="D14" s="28"/>
      <c r="E14" s="29">
        <v>1.5</v>
      </c>
      <c r="F14" s="21">
        <f t="shared" si="0"/>
        <v>1.5</v>
      </c>
      <c r="G14" s="30">
        <v>0.6</v>
      </c>
      <c r="H14" s="22">
        <f t="shared" ref="H14:H18" si="2">+F14*G14</f>
        <v>0.89999999999999991</v>
      </c>
      <c r="I14" s="15"/>
      <c r="J14" s="15"/>
      <c r="K14" s="16"/>
    </row>
    <row r="15" spans="1:11" ht="19.5" customHeight="1" x14ac:dyDescent="0.25">
      <c r="B15" s="27" t="s">
        <v>22</v>
      </c>
      <c r="C15" s="24">
        <v>1</v>
      </c>
      <c r="D15" s="28"/>
      <c r="E15" s="29">
        <v>3</v>
      </c>
      <c r="F15" s="21">
        <f t="shared" si="0"/>
        <v>3</v>
      </c>
      <c r="G15" s="30">
        <v>0.5</v>
      </c>
      <c r="H15" s="22">
        <f t="shared" si="2"/>
        <v>1.5</v>
      </c>
      <c r="I15" s="15"/>
      <c r="J15" s="15"/>
      <c r="K15" s="16"/>
    </row>
    <row r="16" spans="1:11" ht="19.5" customHeight="1" x14ac:dyDescent="0.25">
      <c r="B16" s="27" t="s">
        <v>23</v>
      </c>
      <c r="C16" s="24">
        <v>2</v>
      </c>
      <c r="D16" s="28"/>
      <c r="E16" s="29">
        <v>1.25</v>
      </c>
      <c r="F16" s="21">
        <f t="shared" si="0"/>
        <v>2.5</v>
      </c>
      <c r="G16" s="30">
        <v>0.6</v>
      </c>
      <c r="H16" s="22">
        <f t="shared" si="2"/>
        <v>1.5</v>
      </c>
      <c r="I16" s="15"/>
      <c r="J16" s="15"/>
      <c r="K16" s="16"/>
    </row>
    <row r="17" spans="2:10" ht="19.5" customHeight="1" x14ac:dyDescent="0.25">
      <c r="B17" s="27" t="s">
        <v>24</v>
      </c>
      <c r="C17" s="24">
        <v>1</v>
      </c>
      <c r="D17" s="28">
        <f>E17/F17</f>
        <v>1</v>
      </c>
      <c r="E17" s="29">
        <v>0.746</v>
      </c>
      <c r="F17" s="21">
        <f t="shared" si="0"/>
        <v>0.746</v>
      </c>
      <c r="G17" s="30">
        <v>0.7</v>
      </c>
      <c r="H17" s="22">
        <f t="shared" si="2"/>
        <v>0.5222</v>
      </c>
      <c r="I17" s="15"/>
      <c r="J17" s="15"/>
    </row>
    <row r="18" spans="2:10" ht="19.5" customHeight="1" x14ac:dyDescent="0.25">
      <c r="B18" s="23" t="s">
        <v>25</v>
      </c>
      <c r="C18" s="24">
        <v>1</v>
      </c>
      <c r="D18" s="28">
        <f>E18/F18</f>
        <v>1</v>
      </c>
      <c r="E18" s="26">
        <v>1</v>
      </c>
      <c r="F18" s="30">
        <f t="shared" si="0"/>
        <v>1</v>
      </c>
      <c r="G18" s="30">
        <v>0.7</v>
      </c>
      <c r="H18" s="31">
        <f t="shared" si="2"/>
        <v>0.7</v>
      </c>
      <c r="I18" s="15"/>
      <c r="J18" s="15"/>
    </row>
    <row r="19" spans="2:10" ht="15.75" thickBot="1" x14ac:dyDescent="0.3">
      <c r="B19" s="2"/>
      <c r="C19" s="2"/>
      <c r="D19" s="32"/>
      <c r="E19" s="32"/>
      <c r="F19" s="167" t="s">
        <v>26</v>
      </c>
      <c r="G19" s="168"/>
      <c r="H19" s="33">
        <f>SUM(H10:H18)</f>
        <v>11.332199999999998</v>
      </c>
      <c r="I19" s="15"/>
      <c r="J19" s="15"/>
    </row>
    <row r="20" spans="2:10" ht="15" customHeight="1" x14ac:dyDescent="0.25">
      <c r="B20" s="169"/>
      <c r="C20" s="169"/>
      <c r="D20" s="169"/>
      <c r="E20" s="169"/>
      <c r="F20" s="169"/>
      <c r="G20" s="169"/>
      <c r="H20" s="169"/>
    </row>
    <row r="21" spans="2:10" x14ac:dyDescent="0.25">
      <c r="B21" s="169"/>
      <c r="C21" s="169"/>
      <c r="D21" s="169"/>
      <c r="E21" s="169"/>
      <c r="F21" s="169"/>
      <c r="G21" s="169"/>
      <c r="H21" s="169"/>
    </row>
  </sheetData>
  <mergeCells count="12">
    <mergeCell ref="F19:G19"/>
    <mergeCell ref="B20:H20"/>
    <mergeCell ref="B21:H21"/>
    <mergeCell ref="B2:H2"/>
    <mergeCell ref="B4:H4"/>
    <mergeCell ref="B6:H6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J152"/>
  <sheetViews>
    <sheetView tabSelected="1" zoomScale="110" zoomScaleNormal="110" workbookViewId="0">
      <selection activeCell="AK136" sqref="AK136"/>
    </sheetView>
  </sheetViews>
  <sheetFormatPr baseColWidth="10" defaultRowHeight="15" x14ac:dyDescent="0.25"/>
  <cols>
    <col min="1" max="1" width="0.42578125" customWidth="1"/>
    <col min="2" max="2" width="7.28515625" customWidth="1"/>
    <col min="3" max="3" width="60" customWidth="1"/>
    <col min="4" max="5" width="7.140625" customWidth="1"/>
    <col min="6" max="18" width="3" customWidth="1"/>
    <col min="19" max="19" width="3.42578125" customWidth="1"/>
    <col min="20" max="60" width="3" customWidth="1"/>
    <col min="61" max="61" width="3.7109375" customWidth="1"/>
  </cols>
  <sheetData>
    <row r="1" spans="2:60" ht="18.75" x14ac:dyDescent="0.3">
      <c r="D1" s="36" t="s">
        <v>109</v>
      </c>
      <c r="Z1" s="36"/>
    </row>
    <row r="2" spans="2:60" ht="8.25" customHeight="1" x14ac:dyDescent="0.25"/>
    <row r="3" spans="2:60" ht="22.5" customHeight="1" x14ac:dyDescent="0.25">
      <c r="B3" s="76" t="s">
        <v>10</v>
      </c>
      <c r="C3" s="184" t="s">
        <v>492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</row>
    <row r="4" spans="2:60" ht="15.75" customHeight="1" x14ac:dyDescent="0.25">
      <c r="B4" s="76"/>
      <c r="C4" s="105"/>
      <c r="D4" s="105"/>
      <c r="E4" s="105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</row>
    <row r="5" spans="2:60" s="39" customFormat="1" ht="12.75" customHeight="1" thickBot="1" x14ac:dyDescent="0.25">
      <c r="B5" s="39" t="s">
        <v>493</v>
      </c>
      <c r="E5" s="39" t="s">
        <v>303</v>
      </c>
      <c r="F5" s="39">
        <v>6</v>
      </c>
      <c r="H5" s="109">
        <v>6</v>
      </c>
      <c r="I5" s="39">
        <v>8</v>
      </c>
      <c r="J5" s="39">
        <v>8</v>
      </c>
      <c r="K5" s="39">
        <v>9</v>
      </c>
      <c r="L5" s="39">
        <v>10</v>
      </c>
      <c r="M5" s="39">
        <v>16</v>
      </c>
      <c r="N5" s="39">
        <v>15</v>
      </c>
      <c r="O5" s="39">
        <v>18</v>
      </c>
      <c r="P5" s="39">
        <v>11</v>
      </c>
      <c r="Q5" s="39">
        <v>12</v>
      </c>
      <c r="R5" s="39">
        <v>12</v>
      </c>
      <c r="S5" s="39">
        <v>13</v>
      </c>
      <c r="U5" s="39">
        <v>3</v>
      </c>
      <c r="V5" s="39">
        <v>3</v>
      </c>
      <c r="W5" s="39">
        <v>2</v>
      </c>
      <c r="X5" s="39">
        <v>1</v>
      </c>
      <c r="Y5" s="39">
        <v>1</v>
      </c>
      <c r="Z5" s="39">
        <v>14</v>
      </c>
      <c r="AA5" s="109">
        <v>5</v>
      </c>
      <c r="AB5" s="39">
        <v>4</v>
      </c>
      <c r="AC5" s="39">
        <v>8</v>
      </c>
      <c r="AD5" s="39">
        <v>8</v>
      </c>
      <c r="AE5" s="39">
        <v>9</v>
      </c>
      <c r="AF5" s="39">
        <v>10</v>
      </c>
      <c r="AG5" s="39">
        <v>11</v>
      </c>
      <c r="AH5" s="39">
        <v>12</v>
      </c>
      <c r="AI5" s="39">
        <v>12</v>
      </c>
      <c r="AJ5" s="39">
        <v>3</v>
      </c>
      <c r="AK5" s="39">
        <v>3</v>
      </c>
      <c r="AL5" s="39">
        <v>2</v>
      </c>
      <c r="AM5" s="39">
        <v>1</v>
      </c>
      <c r="AN5" s="39">
        <v>1</v>
      </c>
      <c r="AO5" s="39">
        <v>5</v>
      </c>
      <c r="AP5" s="39">
        <v>4</v>
      </c>
      <c r="AQ5" s="39">
        <v>8</v>
      </c>
      <c r="AR5" s="39">
        <v>9</v>
      </c>
      <c r="AS5" s="39">
        <v>10</v>
      </c>
      <c r="AT5" s="39">
        <v>11</v>
      </c>
      <c r="AU5" s="39">
        <v>12</v>
      </c>
      <c r="AV5" s="39">
        <v>12</v>
      </c>
      <c r="AW5" s="39">
        <v>3</v>
      </c>
      <c r="AX5" s="39">
        <v>3</v>
      </c>
      <c r="AY5" s="39">
        <v>2</v>
      </c>
      <c r="AZ5" s="39">
        <v>1</v>
      </c>
      <c r="BA5" s="39">
        <v>1</v>
      </c>
      <c r="BB5" s="39">
        <v>5</v>
      </c>
      <c r="BC5" s="39">
        <v>4</v>
      </c>
      <c r="BE5" s="39">
        <v>3</v>
      </c>
      <c r="BF5" s="39">
        <v>1</v>
      </c>
      <c r="BG5" s="39">
        <v>5</v>
      </c>
      <c r="BH5" s="39">
        <v>4</v>
      </c>
    </row>
    <row r="6" spans="2:60" ht="15.75" thickBot="1" x14ac:dyDescent="0.3">
      <c r="F6" s="138"/>
      <c r="G6" s="157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57"/>
      <c r="U6" s="139"/>
      <c r="V6" s="139"/>
      <c r="W6" s="139"/>
      <c r="X6" s="139"/>
      <c r="Y6" s="139"/>
      <c r="Z6" s="139"/>
      <c r="AA6" s="139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1"/>
    </row>
    <row r="7" spans="2:60" ht="18" customHeight="1" thickBot="1" x14ac:dyDescent="0.3">
      <c r="F7" s="187" t="s">
        <v>105</v>
      </c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9"/>
      <c r="AC7" s="187" t="s">
        <v>106</v>
      </c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9"/>
      <c r="AQ7" s="187" t="s">
        <v>304</v>
      </c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9"/>
      <c r="BD7" s="139"/>
      <c r="BE7" s="187" t="s">
        <v>305</v>
      </c>
      <c r="BF7" s="188"/>
      <c r="BG7" s="188"/>
      <c r="BH7" s="189"/>
    </row>
    <row r="8" spans="2:60" ht="103.5" customHeight="1" x14ac:dyDescent="0.25">
      <c r="B8" s="60" t="s">
        <v>44</v>
      </c>
      <c r="C8" s="60" t="s">
        <v>41</v>
      </c>
      <c r="D8" s="61" t="s">
        <v>42</v>
      </c>
      <c r="E8" s="117" t="s">
        <v>43</v>
      </c>
      <c r="F8" s="150" t="s">
        <v>624</v>
      </c>
      <c r="G8" s="164" t="s">
        <v>311</v>
      </c>
      <c r="H8" s="151" t="s">
        <v>311</v>
      </c>
      <c r="I8" s="151" t="s">
        <v>314</v>
      </c>
      <c r="J8" s="151" t="s">
        <v>450</v>
      </c>
      <c r="K8" s="151" t="s">
        <v>449</v>
      </c>
      <c r="L8" s="151" t="s">
        <v>310</v>
      </c>
      <c r="M8" s="152" t="s">
        <v>321</v>
      </c>
      <c r="N8" s="152" t="s">
        <v>317</v>
      </c>
      <c r="O8" s="152" t="s">
        <v>320</v>
      </c>
      <c r="P8" s="151" t="s">
        <v>447</v>
      </c>
      <c r="Q8" s="151" t="s">
        <v>448</v>
      </c>
      <c r="R8" s="151" t="s">
        <v>348</v>
      </c>
      <c r="S8" s="151" t="s">
        <v>315</v>
      </c>
      <c r="T8" s="151" t="s">
        <v>614</v>
      </c>
      <c r="U8" s="134" t="s">
        <v>378</v>
      </c>
      <c r="V8" s="134" t="s">
        <v>378</v>
      </c>
      <c r="W8" s="134" t="s">
        <v>379</v>
      </c>
      <c r="X8" s="134" t="s">
        <v>308</v>
      </c>
      <c r="Y8" s="134" t="s">
        <v>598</v>
      </c>
      <c r="Z8" s="134" t="s">
        <v>597</v>
      </c>
      <c r="AA8" s="134" t="s">
        <v>310</v>
      </c>
      <c r="AB8" s="135" t="s">
        <v>307</v>
      </c>
      <c r="AC8" s="158" t="s">
        <v>627</v>
      </c>
      <c r="AD8" s="158" t="s">
        <v>607</v>
      </c>
      <c r="AE8" s="159" t="s">
        <v>324</v>
      </c>
      <c r="AF8" s="158" t="s">
        <v>608</v>
      </c>
      <c r="AG8" s="158" t="s">
        <v>609</v>
      </c>
      <c r="AH8" s="158" t="s">
        <v>610</v>
      </c>
      <c r="AI8" s="158" t="s">
        <v>611</v>
      </c>
      <c r="AJ8" s="134" t="s">
        <v>322</v>
      </c>
      <c r="AK8" s="134" t="s">
        <v>323</v>
      </c>
      <c r="AL8" s="134" t="s">
        <v>327</v>
      </c>
      <c r="AM8" s="134" t="s">
        <v>606</v>
      </c>
      <c r="AN8" s="136" t="s">
        <v>604</v>
      </c>
      <c r="AO8" s="134" t="s">
        <v>605</v>
      </c>
      <c r="AP8" s="135" t="s">
        <v>310</v>
      </c>
      <c r="AQ8" s="134" t="s">
        <v>626</v>
      </c>
      <c r="AR8" s="136" t="s">
        <v>331</v>
      </c>
      <c r="AS8" s="134" t="s">
        <v>310</v>
      </c>
      <c r="AT8" s="134" t="s">
        <v>330</v>
      </c>
      <c r="AU8" s="134" t="s">
        <v>332</v>
      </c>
      <c r="AV8" s="134" t="s">
        <v>333</v>
      </c>
      <c r="AW8" s="134" t="s">
        <v>322</v>
      </c>
      <c r="AX8" s="134" t="s">
        <v>329</v>
      </c>
      <c r="AY8" s="134" t="s">
        <v>328</v>
      </c>
      <c r="AZ8" s="134" t="s">
        <v>326</v>
      </c>
      <c r="BA8" s="136" t="s">
        <v>325</v>
      </c>
      <c r="BB8" s="134" t="s">
        <v>310</v>
      </c>
      <c r="BC8" s="135" t="s">
        <v>330</v>
      </c>
      <c r="BD8" s="134" t="s">
        <v>628</v>
      </c>
      <c r="BE8" s="134" t="s">
        <v>334</v>
      </c>
      <c r="BF8" s="136" t="s">
        <v>374</v>
      </c>
      <c r="BG8" s="134" t="s">
        <v>310</v>
      </c>
      <c r="BH8" s="137" t="s">
        <v>380</v>
      </c>
    </row>
    <row r="9" spans="2:60" ht="21.75" customHeight="1" x14ac:dyDescent="0.25">
      <c r="B9" s="40"/>
      <c r="C9" s="41"/>
      <c r="D9" s="34"/>
      <c r="E9" s="34"/>
      <c r="F9" s="185" t="s">
        <v>625</v>
      </c>
      <c r="G9" s="155"/>
      <c r="H9" s="174" t="s">
        <v>312</v>
      </c>
      <c r="I9" s="174" t="s">
        <v>313</v>
      </c>
      <c r="J9" s="174" t="s">
        <v>342</v>
      </c>
      <c r="K9" s="174" t="s">
        <v>343</v>
      </c>
      <c r="L9" s="174" t="s">
        <v>344</v>
      </c>
      <c r="M9" s="174" t="s">
        <v>316</v>
      </c>
      <c r="N9" s="174" t="s">
        <v>318</v>
      </c>
      <c r="O9" s="174" t="s">
        <v>319</v>
      </c>
      <c r="P9" s="174" t="s">
        <v>345</v>
      </c>
      <c r="Q9" s="174" t="s">
        <v>346</v>
      </c>
      <c r="R9" s="174" t="s">
        <v>347</v>
      </c>
      <c r="S9" s="174" t="s">
        <v>349</v>
      </c>
      <c r="T9" s="174" t="s">
        <v>613</v>
      </c>
      <c r="U9" s="182" t="s">
        <v>309</v>
      </c>
      <c r="V9" s="182" t="s">
        <v>339</v>
      </c>
      <c r="W9" s="182" t="s">
        <v>338</v>
      </c>
      <c r="X9" s="182" t="s">
        <v>337</v>
      </c>
      <c r="Y9" s="182" t="s">
        <v>336</v>
      </c>
      <c r="Z9" s="182" t="s">
        <v>335</v>
      </c>
      <c r="AA9" s="182" t="s">
        <v>341</v>
      </c>
      <c r="AB9" s="176" t="s">
        <v>340</v>
      </c>
      <c r="AC9" s="174" t="s">
        <v>599</v>
      </c>
      <c r="AD9" s="174" t="s">
        <v>350</v>
      </c>
      <c r="AE9" s="174" t="s">
        <v>351</v>
      </c>
      <c r="AF9" s="174" t="s">
        <v>352</v>
      </c>
      <c r="AG9" s="174" t="s">
        <v>353</v>
      </c>
      <c r="AH9" s="174" t="s">
        <v>354</v>
      </c>
      <c r="AI9" s="174" t="s">
        <v>355</v>
      </c>
      <c r="AJ9" s="182" t="s">
        <v>600</v>
      </c>
      <c r="AK9" s="182" t="s">
        <v>356</v>
      </c>
      <c r="AL9" s="182" t="s">
        <v>357</v>
      </c>
      <c r="AM9" s="182" t="s">
        <v>358</v>
      </c>
      <c r="AN9" s="180" t="s">
        <v>359</v>
      </c>
      <c r="AO9" s="182" t="s">
        <v>360</v>
      </c>
      <c r="AP9" s="176" t="s">
        <v>361</v>
      </c>
      <c r="AQ9" s="182" t="s">
        <v>601</v>
      </c>
      <c r="AR9" s="182" t="s">
        <v>362</v>
      </c>
      <c r="AS9" s="182" t="s">
        <v>363</v>
      </c>
      <c r="AT9" s="182" t="s">
        <v>364</v>
      </c>
      <c r="AU9" s="182" t="s">
        <v>365</v>
      </c>
      <c r="AV9" s="182" t="s">
        <v>366</v>
      </c>
      <c r="AW9" s="182" t="s">
        <v>602</v>
      </c>
      <c r="AX9" s="182" t="s">
        <v>367</v>
      </c>
      <c r="AY9" s="182" t="s">
        <v>368</v>
      </c>
      <c r="AZ9" s="182" t="s">
        <v>369</v>
      </c>
      <c r="BA9" s="182" t="s">
        <v>370</v>
      </c>
      <c r="BB9" s="182" t="s">
        <v>371</v>
      </c>
      <c r="BC9" s="176" t="s">
        <v>372</v>
      </c>
      <c r="BD9" s="182" t="s">
        <v>603</v>
      </c>
      <c r="BE9" s="182" t="s">
        <v>373</v>
      </c>
      <c r="BF9" s="180" t="s">
        <v>375</v>
      </c>
      <c r="BG9" s="182" t="s">
        <v>376</v>
      </c>
      <c r="BH9" s="178" t="s">
        <v>377</v>
      </c>
    </row>
    <row r="10" spans="2:60" ht="27" customHeight="1" x14ac:dyDescent="0.25">
      <c r="B10" s="90"/>
      <c r="C10" s="91"/>
      <c r="D10" s="34"/>
      <c r="E10" s="34"/>
      <c r="F10" s="186"/>
      <c r="G10" s="156" t="s">
        <v>143</v>
      </c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3"/>
      <c r="W10" s="183"/>
      <c r="X10" s="183"/>
      <c r="Y10" s="183"/>
      <c r="Z10" s="183"/>
      <c r="AA10" s="183"/>
      <c r="AB10" s="177"/>
      <c r="AC10" s="175"/>
      <c r="AD10" s="175"/>
      <c r="AE10" s="175"/>
      <c r="AF10" s="175"/>
      <c r="AG10" s="175"/>
      <c r="AH10" s="175"/>
      <c r="AI10" s="175"/>
      <c r="AJ10" s="183"/>
      <c r="AK10" s="183"/>
      <c r="AL10" s="183"/>
      <c r="AM10" s="183"/>
      <c r="AN10" s="181"/>
      <c r="AO10" s="183"/>
      <c r="AP10" s="177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77"/>
      <c r="BD10" s="183"/>
      <c r="BE10" s="183"/>
      <c r="BF10" s="181"/>
      <c r="BG10" s="183"/>
      <c r="BH10" s="179"/>
    </row>
    <row r="11" spans="2:60" ht="15.75" customHeight="1" x14ac:dyDescent="0.25">
      <c r="B11" s="90">
        <v>5</v>
      </c>
      <c r="C11" s="91" t="s">
        <v>0</v>
      </c>
      <c r="D11" s="34"/>
      <c r="E11" s="34"/>
      <c r="F11" s="122"/>
      <c r="G11" s="98"/>
      <c r="H11" s="95"/>
      <c r="I11" s="95"/>
      <c r="J11" s="95"/>
      <c r="K11" s="95"/>
      <c r="L11" s="95"/>
      <c r="M11" s="96"/>
      <c r="N11" s="96"/>
      <c r="O11" s="96"/>
      <c r="P11" s="95"/>
      <c r="Q11" s="95"/>
      <c r="R11" s="95"/>
      <c r="S11" s="96"/>
      <c r="T11" s="96"/>
      <c r="U11" s="95"/>
      <c r="V11" s="95"/>
      <c r="W11" s="95"/>
      <c r="X11" s="95"/>
      <c r="Y11" s="95"/>
      <c r="Z11" s="95"/>
      <c r="AA11" s="95"/>
      <c r="AB11" s="113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8"/>
      <c r="AO11" s="95"/>
      <c r="AP11" s="113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8"/>
      <c r="BB11" s="95"/>
      <c r="BC11" s="113"/>
      <c r="BD11" s="96"/>
      <c r="BE11" s="95"/>
      <c r="BF11" s="98"/>
      <c r="BG11" s="95"/>
      <c r="BH11" s="97"/>
    </row>
    <row r="12" spans="2:60" s="50" customFormat="1" ht="21" customHeight="1" x14ac:dyDescent="0.25">
      <c r="B12" s="88">
        <v>5.01</v>
      </c>
      <c r="C12" s="89" t="s">
        <v>1</v>
      </c>
      <c r="D12" s="48"/>
      <c r="E12" s="48"/>
      <c r="F12" s="123"/>
      <c r="G12" s="80"/>
      <c r="H12" s="49"/>
      <c r="I12" s="49"/>
      <c r="J12" s="49"/>
      <c r="K12" s="49"/>
      <c r="L12" s="49"/>
      <c r="M12" s="92"/>
      <c r="N12" s="92"/>
      <c r="O12" s="92"/>
      <c r="P12" s="49"/>
      <c r="Q12" s="49"/>
      <c r="R12" s="49"/>
      <c r="S12" s="92"/>
      <c r="T12" s="92"/>
      <c r="U12" s="49"/>
      <c r="V12" s="49"/>
      <c r="W12" s="49"/>
      <c r="X12" s="49"/>
      <c r="Y12" s="49"/>
      <c r="Z12" s="49"/>
      <c r="AA12" s="49"/>
      <c r="AB12" s="114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80"/>
      <c r="AO12" s="49"/>
      <c r="AP12" s="114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80"/>
      <c r="BB12" s="49"/>
      <c r="BC12" s="114"/>
      <c r="BD12" s="92"/>
      <c r="BE12" s="49"/>
      <c r="BF12" s="80"/>
      <c r="BG12" s="49"/>
      <c r="BH12" s="83"/>
    </row>
    <row r="13" spans="2:60" s="50" customFormat="1" ht="20.25" customHeight="1" x14ac:dyDescent="0.25">
      <c r="B13" s="51"/>
      <c r="C13" s="142"/>
      <c r="D13" s="48"/>
      <c r="E13" s="48"/>
      <c r="F13" s="123"/>
      <c r="G13" s="80"/>
      <c r="H13" s="49"/>
      <c r="I13" s="49"/>
      <c r="J13" s="49"/>
      <c r="K13" s="49"/>
      <c r="L13" s="49"/>
      <c r="M13" s="92"/>
      <c r="N13" s="92"/>
      <c r="O13" s="92"/>
      <c r="P13" s="49"/>
      <c r="Q13" s="49"/>
      <c r="R13" s="49"/>
      <c r="S13" s="92"/>
      <c r="T13" s="92"/>
      <c r="U13" s="49"/>
      <c r="V13" s="49"/>
      <c r="W13" s="49"/>
      <c r="X13" s="49"/>
      <c r="Y13" s="49"/>
      <c r="Z13" s="49"/>
      <c r="AA13" s="49"/>
      <c r="AB13" s="114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80"/>
      <c r="AO13" s="49"/>
      <c r="AP13" s="114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80"/>
      <c r="BB13" s="49"/>
      <c r="BC13" s="114"/>
      <c r="BD13" s="92"/>
      <c r="BE13" s="49"/>
      <c r="BF13" s="80"/>
      <c r="BG13" s="49"/>
      <c r="BH13" s="83"/>
    </row>
    <row r="14" spans="2:60" s="50" customFormat="1" ht="18.75" customHeight="1" x14ac:dyDescent="0.25">
      <c r="B14" s="52" t="s">
        <v>494</v>
      </c>
      <c r="C14" s="52" t="s">
        <v>50</v>
      </c>
      <c r="D14" s="160" t="s">
        <v>52</v>
      </c>
      <c r="E14" s="62">
        <v>1</v>
      </c>
      <c r="F14" s="124">
        <v>1</v>
      </c>
      <c r="G14" s="81"/>
      <c r="H14" s="53"/>
      <c r="I14" s="53"/>
      <c r="J14" s="53"/>
      <c r="K14" s="53"/>
      <c r="L14" s="53"/>
      <c r="M14" s="93"/>
      <c r="N14" s="93"/>
      <c r="O14" s="93"/>
      <c r="P14" s="53"/>
      <c r="Q14" s="53"/>
      <c r="R14" s="53"/>
      <c r="S14" s="93"/>
      <c r="T14" s="93"/>
      <c r="U14" s="53"/>
      <c r="V14" s="53"/>
      <c r="W14" s="53"/>
      <c r="X14" s="53"/>
      <c r="Y14" s="53"/>
      <c r="Z14" s="53"/>
      <c r="AA14" s="53"/>
      <c r="AB14" s="115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81"/>
      <c r="AO14" s="53"/>
      <c r="AP14" s="115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81"/>
      <c r="BB14" s="53"/>
      <c r="BC14" s="115"/>
      <c r="BD14" s="93"/>
      <c r="BE14" s="53"/>
      <c r="BF14" s="81"/>
      <c r="BG14" s="53"/>
      <c r="BH14" s="84"/>
    </row>
    <row r="15" spans="2:60" s="50" customFormat="1" ht="18.75" customHeight="1" x14ac:dyDescent="0.25">
      <c r="B15" s="54" t="s">
        <v>495</v>
      </c>
      <c r="C15" s="54" t="s">
        <v>381</v>
      </c>
      <c r="D15" s="160" t="s">
        <v>52</v>
      </c>
      <c r="E15" s="62">
        <v>1</v>
      </c>
      <c r="F15" s="124"/>
      <c r="G15" s="81"/>
      <c r="H15" s="53"/>
      <c r="I15" s="53">
        <v>1</v>
      </c>
      <c r="J15" s="53"/>
      <c r="K15" s="53"/>
      <c r="L15" s="53"/>
      <c r="M15" s="93"/>
      <c r="N15" s="93"/>
      <c r="O15" s="93"/>
      <c r="P15" s="53"/>
      <c r="Q15" s="53"/>
      <c r="R15" s="53"/>
      <c r="S15" s="93"/>
      <c r="T15" s="93"/>
      <c r="U15" s="53"/>
      <c r="V15" s="53"/>
      <c r="W15" s="53"/>
      <c r="X15" s="53"/>
      <c r="Y15" s="53"/>
      <c r="Z15" s="53"/>
      <c r="AA15" s="53"/>
      <c r="AB15" s="115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81"/>
      <c r="AO15" s="53"/>
      <c r="AP15" s="115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81"/>
      <c r="BB15" s="53"/>
      <c r="BC15" s="115"/>
      <c r="BD15" s="93"/>
      <c r="BE15" s="53"/>
      <c r="BF15" s="81"/>
      <c r="BG15" s="53"/>
      <c r="BH15" s="84"/>
    </row>
    <row r="16" spans="2:60" s="50" customFormat="1" ht="18.75" customHeight="1" x14ac:dyDescent="0.25">
      <c r="B16" s="54" t="s">
        <v>496</v>
      </c>
      <c r="C16" s="54" t="s">
        <v>382</v>
      </c>
      <c r="D16" s="160" t="s">
        <v>52</v>
      </c>
      <c r="E16" s="62">
        <v>1</v>
      </c>
      <c r="F16" s="124"/>
      <c r="G16" s="81"/>
      <c r="H16" s="53"/>
      <c r="I16" s="53"/>
      <c r="J16" s="53"/>
      <c r="K16" s="53"/>
      <c r="L16" s="53"/>
      <c r="M16" s="93"/>
      <c r="N16" s="93"/>
      <c r="O16" s="93"/>
      <c r="P16" s="53"/>
      <c r="Q16" s="53"/>
      <c r="R16" s="53"/>
      <c r="S16" s="93"/>
      <c r="T16" s="93"/>
      <c r="U16" s="53">
        <v>1</v>
      </c>
      <c r="V16" s="53"/>
      <c r="W16" s="53"/>
      <c r="X16" s="53"/>
      <c r="Y16" s="53"/>
      <c r="Z16" s="53"/>
      <c r="AA16" s="53"/>
      <c r="AB16" s="11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81"/>
      <c r="AO16" s="53"/>
      <c r="AP16" s="115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81"/>
      <c r="BB16" s="53"/>
      <c r="BC16" s="115"/>
      <c r="BD16" s="93"/>
      <c r="BE16" s="53"/>
      <c r="BF16" s="81"/>
      <c r="BG16" s="53"/>
      <c r="BH16" s="84"/>
    </row>
    <row r="17" spans="2:60" s="50" customFormat="1" ht="18.75" customHeight="1" x14ac:dyDescent="0.25">
      <c r="B17" s="54" t="s">
        <v>497</v>
      </c>
      <c r="C17" s="54" t="s">
        <v>144</v>
      </c>
      <c r="D17" s="160" t="s">
        <v>52</v>
      </c>
      <c r="E17" s="62">
        <v>1</v>
      </c>
      <c r="F17" s="125"/>
      <c r="G17" s="82"/>
      <c r="H17" s="55">
        <v>1</v>
      </c>
      <c r="I17" s="55"/>
      <c r="J17" s="55"/>
      <c r="K17" s="55"/>
      <c r="L17" s="55"/>
      <c r="M17" s="94"/>
      <c r="N17" s="94"/>
      <c r="O17" s="94"/>
      <c r="P17" s="55"/>
      <c r="Q17" s="55"/>
      <c r="R17" s="55"/>
      <c r="S17" s="94"/>
      <c r="T17" s="94"/>
      <c r="U17" s="55"/>
      <c r="V17" s="55"/>
      <c r="W17" s="55"/>
      <c r="X17" s="55"/>
      <c r="Y17" s="55"/>
      <c r="Z17" s="55"/>
      <c r="AA17" s="55"/>
      <c r="AB17" s="116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82"/>
      <c r="AO17" s="55"/>
      <c r="AP17" s="116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82"/>
      <c r="BB17" s="55"/>
      <c r="BC17" s="116"/>
      <c r="BD17" s="94"/>
      <c r="BE17" s="55"/>
      <c r="BF17" s="82"/>
      <c r="BG17" s="55"/>
      <c r="BH17" s="85"/>
    </row>
    <row r="18" spans="2:60" s="50" customFormat="1" ht="18.75" customHeight="1" x14ac:dyDescent="0.25">
      <c r="B18" s="54" t="s">
        <v>498</v>
      </c>
      <c r="C18" s="54" t="s">
        <v>383</v>
      </c>
      <c r="D18" s="160" t="s">
        <v>52</v>
      </c>
      <c r="E18" s="62">
        <v>1</v>
      </c>
      <c r="F18" s="125"/>
      <c r="G18" s="82"/>
      <c r="H18" s="55"/>
      <c r="I18" s="55"/>
      <c r="J18" s="55">
        <v>1</v>
      </c>
      <c r="K18" s="55"/>
      <c r="L18" s="55"/>
      <c r="M18" s="94"/>
      <c r="N18" s="94"/>
      <c r="O18" s="94"/>
      <c r="P18" s="55"/>
      <c r="Q18" s="55"/>
      <c r="R18" s="55"/>
      <c r="S18" s="94"/>
      <c r="T18" s="94"/>
      <c r="U18" s="55"/>
      <c r="V18" s="55"/>
      <c r="W18" s="55"/>
      <c r="X18" s="55"/>
      <c r="Y18" s="55"/>
      <c r="Z18" s="55"/>
      <c r="AA18" s="55"/>
      <c r="AB18" s="116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82"/>
      <c r="AO18" s="55"/>
      <c r="AP18" s="116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82"/>
      <c r="BB18" s="55"/>
      <c r="BC18" s="116"/>
      <c r="BD18" s="94"/>
      <c r="BE18" s="55"/>
      <c r="BF18" s="82"/>
      <c r="BG18" s="55"/>
      <c r="BH18" s="85"/>
    </row>
    <row r="19" spans="2:60" s="50" customFormat="1" ht="18.75" customHeight="1" x14ac:dyDescent="0.25">
      <c r="B19" s="54" t="s">
        <v>499</v>
      </c>
      <c r="C19" s="54" t="s">
        <v>384</v>
      </c>
      <c r="D19" s="160" t="s">
        <v>52</v>
      </c>
      <c r="E19" s="62">
        <v>1</v>
      </c>
      <c r="F19" s="125"/>
      <c r="G19" s="82"/>
      <c r="H19" s="55"/>
      <c r="I19" s="55"/>
      <c r="J19" s="55"/>
      <c r="K19" s="55">
        <v>1</v>
      </c>
      <c r="L19" s="55"/>
      <c r="M19" s="94"/>
      <c r="N19" s="94"/>
      <c r="O19" s="94"/>
      <c r="P19" s="55"/>
      <c r="Q19" s="55"/>
      <c r="R19" s="55"/>
      <c r="S19" s="94"/>
      <c r="T19" s="94"/>
      <c r="U19" s="55"/>
      <c r="V19" s="55"/>
      <c r="W19" s="55"/>
      <c r="X19" s="55"/>
      <c r="Y19" s="55"/>
      <c r="Z19" s="55"/>
      <c r="AA19" s="55"/>
      <c r="AB19" s="116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81"/>
      <c r="AO19" s="53"/>
      <c r="AP19" s="115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81"/>
      <c r="BB19" s="53"/>
      <c r="BC19" s="115"/>
      <c r="BD19" s="93"/>
      <c r="BE19" s="53"/>
      <c r="BF19" s="81"/>
      <c r="BG19" s="53"/>
      <c r="BH19" s="84"/>
    </row>
    <row r="20" spans="2:60" s="50" customFormat="1" ht="18.75" customHeight="1" x14ac:dyDescent="0.25">
      <c r="B20" s="54" t="s">
        <v>500</v>
      </c>
      <c r="C20" s="54" t="s">
        <v>385</v>
      </c>
      <c r="D20" s="160" t="s">
        <v>52</v>
      </c>
      <c r="E20" s="62">
        <v>1</v>
      </c>
      <c r="F20" s="125"/>
      <c r="G20" s="82"/>
      <c r="H20" s="55"/>
      <c r="I20" s="55"/>
      <c r="J20" s="55"/>
      <c r="K20" s="55"/>
      <c r="L20" s="55">
        <v>1</v>
      </c>
      <c r="M20" s="94"/>
      <c r="N20" s="94"/>
      <c r="O20" s="94"/>
      <c r="P20" s="55"/>
      <c r="Q20" s="55"/>
      <c r="R20" s="55"/>
      <c r="S20" s="94"/>
      <c r="T20" s="94"/>
      <c r="U20" s="55"/>
      <c r="V20" s="55"/>
      <c r="W20" s="55"/>
      <c r="X20" s="55"/>
      <c r="Y20" s="55"/>
      <c r="Z20" s="55"/>
      <c r="AA20" s="55"/>
      <c r="AB20" s="116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81"/>
      <c r="AO20" s="53"/>
      <c r="AP20" s="115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81"/>
      <c r="BB20" s="53"/>
      <c r="BC20" s="115"/>
      <c r="BD20" s="93"/>
      <c r="BE20" s="53"/>
      <c r="BF20" s="81"/>
      <c r="BG20" s="53"/>
      <c r="BH20" s="84"/>
    </row>
    <row r="21" spans="2:60" s="50" customFormat="1" ht="18.75" customHeight="1" x14ac:dyDescent="0.25">
      <c r="B21" s="54" t="s">
        <v>501</v>
      </c>
      <c r="C21" s="54" t="s">
        <v>407</v>
      </c>
      <c r="D21" s="160" t="s">
        <v>52</v>
      </c>
      <c r="E21" s="62">
        <v>1</v>
      </c>
      <c r="F21" s="125"/>
      <c r="G21" s="82"/>
      <c r="H21" s="55"/>
      <c r="I21" s="55"/>
      <c r="J21" s="55"/>
      <c r="K21" s="55"/>
      <c r="L21" s="55"/>
      <c r="M21" s="94">
        <v>1</v>
      </c>
      <c r="N21" s="94"/>
      <c r="O21" s="94"/>
      <c r="P21" s="55"/>
      <c r="Q21" s="55"/>
      <c r="R21" s="55"/>
      <c r="S21" s="94"/>
      <c r="T21" s="94"/>
      <c r="U21" s="55"/>
      <c r="V21" s="55"/>
      <c r="W21" s="55"/>
      <c r="X21" s="55"/>
      <c r="Y21" s="55"/>
      <c r="Z21" s="55"/>
      <c r="AA21" s="55"/>
      <c r="AB21" s="116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81"/>
      <c r="AO21" s="53"/>
      <c r="AP21" s="115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81"/>
      <c r="BB21" s="53"/>
      <c r="BC21" s="115"/>
      <c r="BD21" s="93"/>
      <c r="BE21" s="53"/>
      <c r="BF21" s="81"/>
      <c r="BG21" s="53"/>
      <c r="BH21" s="84"/>
    </row>
    <row r="22" spans="2:60" s="50" customFormat="1" ht="18.75" customHeight="1" x14ac:dyDescent="0.25">
      <c r="B22" s="54" t="s">
        <v>502</v>
      </c>
      <c r="C22" s="54" t="s">
        <v>408</v>
      </c>
      <c r="D22" s="160" t="s">
        <v>52</v>
      </c>
      <c r="E22" s="62">
        <v>1</v>
      </c>
      <c r="F22" s="125"/>
      <c r="G22" s="82"/>
      <c r="H22" s="55"/>
      <c r="I22" s="55"/>
      <c r="J22" s="55"/>
      <c r="K22" s="55"/>
      <c r="L22" s="55"/>
      <c r="M22" s="94"/>
      <c r="N22" s="94">
        <v>1</v>
      </c>
      <c r="O22" s="94"/>
      <c r="P22" s="55"/>
      <c r="Q22" s="55"/>
      <c r="R22" s="55"/>
      <c r="S22" s="94"/>
      <c r="T22" s="94"/>
      <c r="U22" s="55"/>
      <c r="V22" s="55"/>
      <c r="W22" s="55"/>
      <c r="X22" s="55"/>
      <c r="Y22" s="55"/>
      <c r="Z22" s="55"/>
      <c r="AA22" s="55"/>
      <c r="AB22" s="116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81"/>
      <c r="AO22" s="53"/>
      <c r="AP22" s="115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81"/>
      <c r="BB22" s="53"/>
      <c r="BC22" s="115"/>
      <c r="BD22" s="93"/>
      <c r="BE22" s="53"/>
      <c r="BF22" s="81"/>
      <c r="BG22" s="53"/>
      <c r="BH22" s="84"/>
    </row>
    <row r="23" spans="2:60" s="50" customFormat="1" ht="18.75" customHeight="1" x14ac:dyDescent="0.25">
      <c r="B23" s="54" t="s">
        <v>506</v>
      </c>
      <c r="C23" s="54" t="s">
        <v>409</v>
      </c>
      <c r="D23" s="160" t="s">
        <v>52</v>
      </c>
      <c r="E23" s="62">
        <v>1</v>
      </c>
      <c r="F23" s="125"/>
      <c r="G23" s="82"/>
      <c r="H23" s="55"/>
      <c r="I23" s="55"/>
      <c r="J23" s="55"/>
      <c r="K23" s="55"/>
      <c r="L23" s="55"/>
      <c r="M23" s="94"/>
      <c r="N23" s="94"/>
      <c r="O23" s="94">
        <v>1</v>
      </c>
      <c r="P23" s="55"/>
      <c r="Q23" s="55"/>
      <c r="R23" s="55"/>
      <c r="S23" s="94"/>
      <c r="T23" s="94"/>
      <c r="U23" s="55"/>
      <c r="V23" s="55"/>
      <c r="W23" s="55"/>
      <c r="X23" s="55"/>
      <c r="Y23" s="55"/>
      <c r="Z23" s="55"/>
      <c r="AA23" s="55"/>
      <c r="AB23" s="116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81"/>
      <c r="AO23" s="53"/>
      <c r="AP23" s="115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81"/>
      <c r="BB23" s="53"/>
      <c r="BC23" s="115"/>
      <c r="BD23" s="93"/>
      <c r="BE23" s="53"/>
      <c r="BF23" s="81"/>
      <c r="BG23" s="53"/>
      <c r="BH23" s="84"/>
    </row>
    <row r="24" spans="2:60" s="50" customFormat="1" ht="18.75" customHeight="1" x14ac:dyDescent="0.25">
      <c r="B24" s="54" t="s">
        <v>503</v>
      </c>
      <c r="C24" s="54" t="s">
        <v>386</v>
      </c>
      <c r="D24" s="160" t="s">
        <v>52</v>
      </c>
      <c r="E24" s="62">
        <v>1</v>
      </c>
      <c r="F24" s="125"/>
      <c r="G24" s="82"/>
      <c r="H24" s="55"/>
      <c r="I24" s="55"/>
      <c r="J24" s="55"/>
      <c r="K24" s="55"/>
      <c r="L24" s="55"/>
      <c r="M24" s="94"/>
      <c r="N24" s="94"/>
      <c r="O24" s="94"/>
      <c r="P24" s="55">
        <v>1</v>
      </c>
      <c r="Q24" s="55"/>
      <c r="R24" s="55"/>
      <c r="S24" s="94"/>
      <c r="T24" s="94"/>
      <c r="U24" s="55"/>
      <c r="V24" s="55"/>
      <c r="W24" s="55"/>
      <c r="X24" s="55"/>
      <c r="Y24" s="55"/>
      <c r="Z24" s="55"/>
      <c r="AA24" s="55"/>
      <c r="AB24" s="116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81"/>
      <c r="AO24" s="53"/>
      <c r="AP24" s="115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81"/>
      <c r="BB24" s="53"/>
      <c r="BC24" s="115"/>
      <c r="BD24" s="93"/>
      <c r="BE24" s="53"/>
      <c r="BF24" s="81"/>
      <c r="BG24" s="53"/>
      <c r="BH24" s="84"/>
    </row>
    <row r="25" spans="2:60" s="50" customFormat="1" ht="18.75" customHeight="1" x14ac:dyDescent="0.25">
      <c r="B25" s="54" t="s">
        <v>504</v>
      </c>
      <c r="C25" s="54" t="s">
        <v>387</v>
      </c>
      <c r="D25" s="160" t="s">
        <v>52</v>
      </c>
      <c r="E25" s="62">
        <v>1</v>
      </c>
      <c r="F25" s="125"/>
      <c r="G25" s="82"/>
      <c r="H25" s="55"/>
      <c r="I25" s="55"/>
      <c r="J25" s="55"/>
      <c r="K25" s="55"/>
      <c r="L25" s="55"/>
      <c r="M25" s="94"/>
      <c r="N25" s="94"/>
      <c r="O25" s="94"/>
      <c r="P25" s="55"/>
      <c r="Q25" s="55">
        <v>1</v>
      </c>
      <c r="R25" s="55"/>
      <c r="S25" s="94"/>
      <c r="T25" s="94"/>
      <c r="U25" s="55"/>
      <c r="V25" s="55"/>
      <c r="W25" s="55"/>
      <c r="X25" s="55"/>
      <c r="Y25" s="55"/>
      <c r="Z25" s="55"/>
      <c r="AA25" s="55"/>
      <c r="AB25" s="116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81"/>
      <c r="AO25" s="53"/>
      <c r="AP25" s="115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81"/>
      <c r="BB25" s="53"/>
      <c r="BC25" s="115"/>
      <c r="BD25" s="93"/>
      <c r="BE25" s="53"/>
      <c r="BF25" s="81"/>
      <c r="BG25" s="53"/>
      <c r="BH25" s="84"/>
    </row>
    <row r="26" spans="2:60" s="50" customFormat="1" ht="18.75" customHeight="1" x14ac:dyDescent="0.25">
      <c r="B26" s="54" t="s">
        <v>505</v>
      </c>
      <c r="C26" s="54" t="s">
        <v>388</v>
      </c>
      <c r="D26" s="160" t="s">
        <v>52</v>
      </c>
      <c r="E26" s="62">
        <v>1</v>
      </c>
      <c r="F26" s="125"/>
      <c r="G26" s="82"/>
      <c r="H26" s="55"/>
      <c r="I26" s="55"/>
      <c r="J26" s="55"/>
      <c r="K26" s="55"/>
      <c r="L26" s="55"/>
      <c r="M26" s="94"/>
      <c r="N26" s="94"/>
      <c r="O26" s="94"/>
      <c r="P26" s="55"/>
      <c r="Q26" s="55"/>
      <c r="R26" s="55">
        <v>1</v>
      </c>
      <c r="S26" s="94"/>
      <c r="T26" s="94"/>
      <c r="U26" s="55"/>
      <c r="V26" s="55"/>
      <c r="W26" s="55"/>
      <c r="X26" s="55"/>
      <c r="Y26" s="55"/>
      <c r="Z26" s="55"/>
      <c r="AA26" s="55"/>
      <c r="AB26" s="116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81"/>
      <c r="AO26" s="53"/>
      <c r="AP26" s="115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81"/>
      <c r="BB26" s="53"/>
      <c r="BC26" s="115"/>
      <c r="BD26" s="93"/>
      <c r="BE26" s="53"/>
      <c r="BF26" s="81"/>
      <c r="BG26" s="53"/>
      <c r="BH26" s="84"/>
    </row>
    <row r="27" spans="2:60" s="50" customFormat="1" ht="18.75" customHeight="1" x14ac:dyDescent="0.25">
      <c r="B27" s="54" t="s">
        <v>507</v>
      </c>
      <c r="C27" s="54" t="s">
        <v>389</v>
      </c>
      <c r="D27" s="160" t="s">
        <v>52</v>
      </c>
      <c r="E27" s="62">
        <v>1</v>
      </c>
      <c r="F27" s="125"/>
      <c r="G27" s="82"/>
      <c r="H27" s="55"/>
      <c r="I27" s="55"/>
      <c r="J27" s="55"/>
      <c r="K27" s="55"/>
      <c r="L27" s="55"/>
      <c r="M27" s="94"/>
      <c r="N27" s="94"/>
      <c r="O27" s="94"/>
      <c r="P27" s="55"/>
      <c r="Q27" s="55"/>
      <c r="R27" s="55"/>
      <c r="S27" s="94">
        <v>1</v>
      </c>
      <c r="T27" s="94"/>
      <c r="U27" s="55"/>
      <c r="V27" s="55"/>
      <c r="W27" s="55"/>
      <c r="X27" s="55"/>
      <c r="Y27" s="55"/>
      <c r="Z27" s="55"/>
      <c r="AA27" s="55"/>
      <c r="AB27" s="116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81"/>
      <c r="AO27" s="53"/>
      <c r="AP27" s="115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81"/>
      <c r="BB27" s="53"/>
      <c r="BC27" s="115"/>
      <c r="BD27" s="93"/>
      <c r="BE27" s="53"/>
      <c r="BF27" s="81"/>
      <c r="BG27" s="53"/>
      <c r="BH27" s="84"/>
    </row>
    <row r="28" spans="2:60" s="50" customFormat="1" ht="18.75" customHeight="1" x14ac:dyDescent="0.25">
      <c r="B28" s="54" t="s">
        <v>508</v>
      </c>
      <c r="C28" s="54" t="s">
        <v>390</v>
      </c>
      <c r="D28" s="160" t="s">
        <v>52</v>
      </c>
      <c r="E28" s="62">
        <v>1</v>
      </c>
      <c r="F28" s="125"/>
      <c r="G28" s="82"/>
      <c r="H28" s="55"/>
      <c r="I28" s="55"/>
      <c r="J28" s="55"/>
      <c r="K28" s="55"/>
      <c r="L28" s="55"/>
      <c r="M28" s="94"/>
      <c r="N28" s="94"/>
      <c r="O28" s="94"/>
      <c r="P28" s="55"/>
      <c r="Q28" s="55"/>
      <c r="R28" s="55"/>
      <c r="S28" s="94"/>
      <c r="T28" s="94"/>
      <c r="U28" s="55"/>
      <c r="V28" s="55">
        <v>1</v>
      </c>
      <c r="W28" s="55"/>
      <c r="X28" s="55"/>
      <c r="Y28" s="55"/>
      <c r="Z28" s="55"/>
      <c r="AA28" s="55"/>
      <c r="AB28" s="116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81"/>
      <c r="AO28" s="53"/>
      <c r="AP28" s="115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81"/>
      <c r="BB28" s="53"/>
      <c r="BC28" s="115"/>
      <c r="BD28" s="93"/>
      <c r="BE28" s="53"/>
      <c r="BF28" s="81"/>
      <c r="BG28" s="53"/>
      <c r="BH28" s="84"/>
    </row>
    <row r="29" spans="2:60" s="50" customFormat="1" ht="18.75" customHeight="1" x14ac:dyDescent="0.25">
      <c r="B29" s="54" t="s">
        <v>509</v>
      </c>
      <c r="C29" s="54" t="s">
        <v>391</v>
      </c>
      <c r="D29" s="160" t="s">
        <v>52</v>
      </c>
      <c r="E29" s="62">
        <v>1</v>
      </c>
      <c r="F29" s="125"/>
      <c r="G29" s="82"/>
      <c r="H29" s="55"/>
      <c r="I29" s="55"/>
      <c r="J29" s="55"/>
      <c r="K29" s="55"/>
      <c r="L29" s="55"/>
      <c r="M29" s="94"/>
      <c r="N29" s="94"/>
      <c r="O29" s="94"/>
      <c r="P29" s="55"/>
      <c r="Q29" s="55"/>
      <c r="R29" s="55"/>
      <c r="S29" s="94"/>
      <c r="T29" s="94"/>
      <c r="U29" s="55"/>
      <c r="V29" s="55"/>
      <c r="W29" s="55">
        <v>1</v>
      </c>
      <c r="X29" s="55"/>
      <c r="Y29" s="55"/>
      <c r="Z29" s="55"/>
      <c r="AA29" s="55"/>
      <c r="AB29" s="116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81"/>
      <c r="AO29" s="53"/>
      <c r="AP29" s="115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81"/>
      <c r="BB29" s="53"/>
      <c r="BC29" s="115"/>
      <c r="BD29" s="93"/>
      <c r="BE29" s="53"/>
      <c r="BF29" s="81"/>
      <c r="BG29" s="53"/>
      <c r="BH29" s="84"/>
    </row>
    <row r="30" spans="2:60" s="50" customFormat="1" ht="18.75" customHeight="1" x14ac:dyDescent="0.25">
      <c r="B30" s="54" t="s">
        <v>510</v>
      </c>
      <c r="C30" s="54" t="s">
        <v>392</v>
      </c>
      <c r="D30" s="160" t="s">
        <v>52</v>
      </c>
      <c r="E30" s="62">
        <v>1</v>
      </c>
      <c r="F30" s="125"/>
      <c r="G30" s="82"/>
      <c r="H30" s="55"/>
      <c r="I30" s="55"/>
      <c r="J30" s="55"/>
      <c r="K30" s="55"/>
      <c r="L30" s="55"/>
      <c r="M30" s="94"/>
      <c r="N30" s="94"/>
      <c r="O30" s="94"/>
      <c r="P30" s="55"/>
      <c r="Q30" s="55"/>
      <c r="R30" s="55"/>
      <c r="S30" s="94"/>
      <c r="T30" s="94"/>
      <c r="U30" s="55"/>
      <c r="V30" s="55"/>
      <c r="W30" s="55"/>
      <c r="X30" s="55">
        <v>1</v>
      </c>
      <c r="Y30" s="55"/>
      <c r="Z30" s="55"/>
      <c r="AA30" s="55"/>
      <c r="AB30" s="116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81"/>
      <c r="AO30" s="53"/>
      <c r="AP30" s="115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81"/>
      <c r="BB30" s="53"/>
      <c r="BC30" s="115"/>
      <c r="BD30" s="93"/>
      <c r="BE30" s="53"/>
      <c r="BF30" s="81"/>
      <c r="BG30" s="53"/>
      <c r="BH30" s="84"/>
    </row>
    <row r="31" spans="2:60" s="50" customFormat="1" ht="18.75" customHeight="1" x14ac:dyDescent="0.25">
      <c r="B31" s="54" t="s">
        <v>511</v>
      </c>
      <c r="C31" s="54" t="s">
        <v>393</v>
      </c>
      <c r="D31" s="160" t="s">
        <v>52</v>
      </c>
      <c r="E31" s="62">
        <v>1</v>
      </c>
      <c r="F31" s="125"/>
      <c r="G31" s="82"/>
      <c r="H31" s="55"/>
      <c r="I31" s="55"/>
      <c r="J31" s="55"/>
      <c r="K31" s="55"/>
      <c r="L31" s="55"/>
      <c r="M31" s="94"/>
      <c r="N31" s="94"/>
      <c r="O31" s="94"/>
      <c r="P31" s="55"/>
      <c r="Q31" s="55"/>
      <c r="R31" s="55"/>
      <c r="S31" s="94"/>
      <c r="T31" s="94"/>
      <c r="U31" s="55"/>
      <c r="V31" s="55"/>
      <c r="W31" s="55"/>
      <c r="X31" s="55"/>
      <c r="Y31" s="55">
        <v>1</v>
      </c>
      <c r="Z31" s="55"/>
      <c r="AA31" s="55"/>
      <c r="AB31" s="116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81"/>
      <c r="AO31" s="53"/>
      <c r="AP31" s="115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81"/>
      <c r="BB31" s="53"/>
      <c r="BC31" s="115"/>
      <c r="BD31" s="93"/>
      <c r="BE31" s="53"/>
      <c r="BF31" s="81"/>
      <c r="BG31" s="53"/>
      <c r="BH31" s="84"/>
    </row>
    <row r="32" spans="2:60" s="50" customFormat="1" ht="18.75" customHeight="1" x14ac:dyDescent="0.25">
      <c r="B32" s="54" t="s">
        <v>512</v>
      </c>
      <c r="C32" s="54" t="s">
        <v>394</v>
      </c>
      <c r="D32" s="160" t="s">
        <v>52</v>
      </c>
      <c r="E32" s="62">
        <v>1</v>
      </c>
      <c r="F32" s="125"/>
      <c r="G32" s="82"/>
      <c r="H32" s="55"/>
      <c r="I32" s="55"/>
      <c r="J32" s="55"/>
      <c r="K32" s="55"/>
      <c r="L32" s="55"/>
      <c r="M32" s="94"/>
      <c r="N32" s="94"/>
      <c r="O32" s="94"/>
      <c r="P32" s="55"/>
      <c r="Q32" s="55"/>
      <c r="R32" s="55"/>
      <c r="S32" s="94"/>
      <c r="T32" s="94"/>
      <c r="U32" s="55"/>
      <c r="V32" s="55"/>
      <c r="W32" s="55"/>
      <c r="X32" s="55"/>
      <c r="Y32" s="55"/>
      <c r="Z32" s="55">
        <v>1</v>
      </c>
      <c r="AA32" s="55"/>
      <c r="AB32" s="116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81"/>
      <c r="AO32" s="53"/>
      <c r="AP32" s="115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81"/>
      <c r="BB32" s="53"/>
      <c r="BC32" s="115"/>
      <c r="BD32" s="93"/>
      <c r="BE32" s="53"/>
      <c r="BF32" s="81"/>
      <c r="BG32" s="53"/>
      <c r="BH32" s="84"/>
    </row>
    <row r="33" spans="2:60" s="50" customFormat="1" ht="18.75" customHeight="1" x14ac:dyDescent="0.25">
      <c r="B33" s="54" t="s">
        <v>513</v>
      </c>
      <c r="C33" s="54" t="s">
        <v>395</v>
      </c>
      <c r="D33" s="160" t="s">
        <v>52</v>
      </c>
      <c r="E33" s="62">
        <v>1</v>
      </c>
      <c r="F33" s="125"/>
      <c r="G33" s="82"/>
      <c r="H33" s="55"/>
      <c r="I33" s="55"/>
      <c r="J33" s="55"/>
      <c r="K33" s="55"/>
      <c r="L33" s="55"/>
      <c r="M33" s="94"/>
      <c r="N33" s="94"/>
      <c r="O33" s="94"/>
      <c r="P33" s="55"/>
      <c r="Q33" s="55"/>
      <c r="R33" s="55"/>
      <c r="S33" s="94"/>
      <c r="T33" s="94"/>
      <c r="U33" s="55"/>
      <c r="V33" s="55"/>
      <c r="W33" s="55"/>
      <c r="X33" s="55"/>
      <c r="Y33" s="55"/>
      <c r="Z33" s="55"/>
      <c r="AA33" s="55">
        <v>1</v>
      </c>
      <c r="AB33" s="116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81"/>
      <c r="AO33" s="53"/>
      <c r="AP33" s="115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81"/>
      <c r="BB33" s="53"/>
      <c r="BC33" s="115"/>
      <c r="BD33" s="93"/>
      <c r="BE33" s="53"/>
      <c r="BF33" s="81"/>
      <c r="BG33" s="53"/>
      <c r="BH33" s="84"/>
    </row>
    <row r="34" spans="2:60" s="50" customFormat="1" ht="18.75" customHeight="1" x14ac:dyDescent="0.25">
      <c r="B34" s="54" t="s">
        <v>514</v>
      </c>
      <c r="C34" s="54" t="s">
        <v>396</v>
      </c>
      <c r="D34" s="160" t="s">
        <v>52</v>
      </c>
      <c r="E34" s="62">
        <v>1</v>
      </c>
      <c r="F34" s="125"/>
      <c r="G34" s="82"/>
      <c r="H34" s="55"/>
      <c r="I34" s="55"/>
      <c r="J34" s="55"/>
      <c r="K34" s="55"/>
      <c r="L34" s="55"/>
      <c r="M34" s="94"/>
      <c r="N34" s="94"/>
      <c r="O34" s="94"/>
      <c r="P34" s="55"/>
      <c r="Q34" s="55"/>
      <c r="R34" s="55"/>
      <c r="S34" s="94"/>
      <c r="T34" s="94"/>
      <c r="U34" s="55"/>
      <c r="V34" s="55"/>
      <c r="W34" s="55"/>
      <c r="X34" s="55"/>
      <c r="Y34" s="55"/>
      <c r="Z34" s="55"/>
      <c r="AA34" s="55"/>
      <c r="AB34" s="116">
        <v>1</v>
      </c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81"/>
      <c r="AO34" s="53"/>
      <c r="AP34" s="115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81"/>
      <c r="BB34" s="53"/>
      <c r="BC34" s="115"/>
      <c r="BD34" s="93"/>
      <c r="BE34" s="53"/>
      <c r="BF34" s="81"/>
      <c r="BG34" s="53"/>
      <c r="BH34" s="84"/>
    </row>
    <row r="35" spans="2:60" s="50" customFormat="1" ht="18.75" customHeight="1" x14ac:dyDescent="0.25">
      <c r="B35" s="54" t="s">
        <v>515</v>
      </c>
      <c r="C35" s="54" t="s">
        <v>412</v>
      </c>
      <c r="D35" s="160" t="s">
        <v>52</v>
      </c>
      <c r="E35" s="62">
        <v>1</v>
      </c>
      <c r="F35" s="125"/>
      <c r="G35" s="82"/>
      <c r="H35" s="55"/>
      <c r="I35" s="55"/>
      <c r="J35" s="55"/>
      <c r="K35" s="55"/>
      <c r="L35" s="55"/>
      <c r="M35" s="94"/>
      <c r="N35" s="94"/>
      <c r="O35" s="94"/>
      <c r="P35" s="55"/>
      <c r="Q35" s="55"/>
      <c r="R35" s="55"/>
      <c r="S35" s="94"/>
      <c r="T35" s="94"/>
      <c r="U35" s="55"/>
      <c r="V35" s="55"/>
      <c r="W35" s="55"/>
      <c r="X35" s="55"/>
      <c r="Y35" s="55"/>
      <c r="Z35" s="55"/>
      <c r="AA35" s="55"/>
      <c r="AB35" s="116"/>
      <c r="AC35" s="53">
        <v>1</v>
      </c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81"/>
      <c r="AO35" s="53"/>
      <c r="AP35" s="115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81"/>
      <c r="BB35" s="53"/>
      <c r="BC35" s="115"/>
      <c r="BD35" s="93"/>
      <c r="BE35" s="53"/>
      <c r="BF35" s="81"/>
      <c r="BG35" s="53"/>
      <c r="BH35" s="84"/>
    </row>
    <row r="36" spans="2:60" s="50" customFormat="1" ht="18.75" customHeight="1" x14ac:dyDescent="0.25">
      <c r="B36" s="54" t="s">
        <v>516</v>
      </c>
      <c r="C36" s="54" t="s">
        <v>413</v>
      </c>
      <c r="D36" s="160" t="s">
        <v>52</v>
      </c>
      <c r="E36" s="62">
        <v>1</v>
      </c>
      <c r="F36" s="125"/>
      <c r="G36" s="82"/>
      <c r="H36" s="55"/>
      <c r="I36" s="55"/>
      <c r="J36" s="55"/>
      <c r="K36" s="55"/>
      <c r="L36" s="55"/>
      <c r="M36" s="94"/>
      <c r="N36" s="94"/>
      <c r="O36" s="94"/>
      <c r="P36" s="55"/>
      <c r="Q36" s="55"/>
      <c r="R36" s="55"/>
      <c r="S36" s="94"/>
      <c r="T36" s="94"/>
      <c r="U36" s="55"/>
      <c r="V36" s="55"/>
      <c r="W36" s="55"/>
      <c r="X36" s="55"/>
      <c r="Y36" s="55"/>
      <c r="Z36" s="55"/>
      <c r="AA36" s="55"/>
      <c r="AB36" s="116"/>
      <c r="AC36" s="53"/>
      <c r="AD36" s="53"/>
      <c r="AE36" s="53"/>
      <c r="AF36" s="53"/>
      <c r="AG36" s="53"/>
      <c r="AH36" s="53"/>
      <c r="AI36" s="53"/>
      <c r="AJ36" s="53">
        <v>1</v>
      </c>
      <c r="AK36" s="53"/>
      <c r="AL36" s="53"/>
      <c r="AM36" s="53"/>
      <c r="AN36" s="81"/>
      <c r="AO36" s="53"/>
      <c r="AP36" s="115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81"/>
      <c r="BB36" s="53"/>
      <c r="BC36" s="115"/>
      <c r="BD36" s="93"/>
      <c r="BE36" s="53"/>
      <c r="BF36" s="81"/>
      <c r="BG36" s="53"/>
      <c r="BH36" s="84"/>
    </row>
    <row r="37" spans="2:60" s="50" customFormat="1" ht="18.75" customHeight="1" x14ac:dyDescent="0.25">
      <c r="B37" s="54" t="s">
        <v>517</v>
      </c>
      <c r="C37" s="54" t="s">
        <v>397</v>
      </c>
      <c r="D37" s="160" t="s">
        <v>52</v>
      </c>
      <c r="E37" s="62">
        <v>1</v>
      </c>
      <c r="F37" s="125"/>
      <c r="G37" s="82"/>
      <c r="H37" s="55"/>
      <c r="I37" s="55"/>
      <c r="J37" s="55"/>
      <c r="K37" s="55"/>
      <c r="L37" s="55"/>
      <c r="M37" s="94"/>
      <c r="N37" s="94"/>
      <c r="O37" s="94"/>
      <c r="P37" s="55"/>
      <c r="Q37" s="55"/>
      <c r="R37" s="55"/>
      <c r="S37" s="94"/>
      <c r="T37" s="94"/>
      <c r="U37" s="55"/>
      <c r="V37" s="55"/>
      <c r="W37" s="55"/>
      <c r="X37" s="55"/>
      <c r="Y37" s="55"/>
      <c r="Z37" s="55"/>
      <c r="AA37" s="55"/>
      <c r="AB37" s="116"/>
      <c r="AC37" s="53"/>
      <c r="AD37" s="53">
        <v>1</v>
      </c>
      <c r="AE37" s="53"/>
      <c r="AF37" s="53"/>
      <c r="AG37" s="53"/>
      <c r="AH37" s="53"/>
      <c r="AI37" s="53"/>
      <c r="AJ37" s="53"/>
      <c r="AK37" s="53"/>
      <c r="AL37" s="53"/>
      <c r="AM37" s="53"/>
      <c r="AN37" s="81"/>
      <c r="AO37" s="53"/>
      <c r="AP37" s="115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81"/>
      <c r="BB37" s="53"/>
      <c r="BC37" s="115"/>
      <c r="BD37" s="93"/>
      <c r="BE37" s="53"/>
      <c r="BF37" s="81"/>
      <c r="BG37" s="53"/>
      <c r="BH37" s="84"/>
    </row>
    <row r="38" spans="2:60" s="50" customFormat="1" ht="18.75" customHeight="1" x14ac:dyDescent="0.25">
      <c r="B38" s="54" t="s">
        <v>518</v>
      </c>
      <c r="C38" s="54" t="s">
        <v>398</v>
      </c>
      <c r="D38" s="160" t="s">
        <v>52</v>
      </c>
      <c r="E38" s="62">
        <v>1</v>
      </c>
      <c r="F38" s="125"/>
      <c r="G38" s="82"/>
      <c r="H38" s="55"/>
      <c r="I38" s="55"/>
      <c r="J38" s="55"/>
      <c r="K38" s="55"/>
      <c r="L38" s="55"/>
      <c r="M38" s="94"/>
      <c r="N38" s="94"/>
      <c r="O38" s="94"/>
      <c r="P38" s="55"/>
      <c r="Q38" s="55"/>
      <c r="R38" s="55"/>
      <c r="S38" s="94"/>
      <c r="T38" s="94"/>
      <c r="U38" s="55"/>
      <c r="V38" s="55"/>
      <c r="W38" s="55"/>
      <c r="X38" s="55"/>
      <c r="Y38" s="55"/>
      <c r="Z38" s="55"/>
      <c r="AA38" s="55"/>
      <c r="AB38" s="116"/>
      <c r="AC38" s="55"/>
      <c r="AD38" s="55"/>
      <c r="AE38" s="55">
        <v>1</v>
      </c>
      <c r="AF38" s="55"/>
      <c r="AG38" s="55"/>
      <c r="AH38" s="55"/>
      <c r="AI38" s="55"/>
      <c r="AJ38" s="55"/>
      <c r="AK38" s="55"/>
      <c r="AL38" s="55"/>
      <c r="AM38" s="55"/>
      <c r="AN38" s="82"/>
      <c r="AO38" s="55"/>
      <c r="AP38" s="116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82"/>
      <c r="BB38" s="55"/>
      <c r="BC38" s="116"/>
      <c r="BD38" s="94"/>
      <c r="BE38" s="55"/>
      <c r="BF38" s="82"/>
      <c r="BG38" s="55"/>
      <c r="BH38" s="85"/>
    </row>
    <row r="39" spans="2:60" s="50" customFormat="1" ht="18.75" customHeight="1" x14ac:dyDescent="0.25">
      <c r="B39" s="54" t="s">
        <v>519</v>
      </c>
      <c r="C39" s="54" t="s">
        <v>399</v>
      </c>
      <c r="D39" s="160" t="s">
        <v>52</v>
      </c>
      <c r="E39" s="62">
        <v>1</v>
      </c>
      <c r="F39" s="125"/>
      <c r="G39" s="82"/>
      <c r="H39" s="55"/>
      <c r="I39" s="55"/>
      <c r="J39" s="55"/>
      <c r="K39" s="55"/>
      <c r="L39" s="55"/>
      <c r="M39" s="94"/>
      <c r="N39" s="94"/>
      <c r="O39" s="94"/>
      <c r="P39" s="55"/>
      <c r="Q39" s="55"/>
      <c r="R39" s="55"/>
      <c r="S39" s="94"/>
      <c r="T39" s="94"/>
      <c r="U39" s="55"/>
      <c r="V39" s="55"/>
      <c r="W39" s="55"/>
      <c r="X39" s="55"/>
      <c r="Y39" s="55"/>
      <c r="Z39" s="55"/>
      <c r="AA39" s="55"/>
      <c r="AB39" s="116"/>
      <c r="AC39" s="55"/>
      <c r="AD39" s="55"/>
      <c r="AE39" s="55"/>
      <c r="AF39" s="55">
        <v>1</v>
      </c>
      <c r="AG39" s="55"/>
      <c r="AH39" s="55"/>
      <c r="AI39" s="55"/>
      <c r="AJ39" s="55"/>
      <c r="AK39" s="55"/>
      <c r="AL39" s="55"/>
      <c r="AM39" s="55"/>
      <c r="AN39" s="82"/>
      <c r="AO39" s="55"/>
      <c r="AP39" s="116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82"/>
      <c r="BB39" s="55"/>
      <c r="BC39" s="116"/>
      <c r="BD39" s="94"/>
      <c r="BE39" s="55"/>
      <c r="BF39" s="82"/>
      <c r="BG39" s="55"/>
      <c r="BH39" s="85"/>
    </row>
    <row r="40" spans="2:60" s="50" customFormat="1" ht="18.75" customHeight="1" x14ac:dyDescent="0.25">
      <c r="B40" s="54" t="s">
        <v>520</v>
      </c>
      <c r="C40" s="54" t="s">
        <v>400</v>
      </c>
      <c r="D40" s="160" t="s">
        <v>52</v>
      </c>
      <c r="E40" s="62">
        <v>1</v>
      </c>
      <c r="F40" s="125"/>
      <c r="G40" s="82"/>
      <c r="H40" s="55"/>
      <c r="I40" s="55"/>
      <c r="J40" s="55"/>
      <c r="K40" s="55"/>
      <c r="L40" s="55"/>
      <c r="M40" s="94"/>
      <c r="N40" s="94"/>
      <c r="O40" s="94"/>
      <c r="P40" s="55"/>
      <c r="Q40" s="55"/>
      <c r="R40" s="55"/>
      <c r="S40" s="94"/>
      <c r="T40" s="94"/>
      <c r="U40" s="55"/>
      <c r="V40" s="55"/>
      <c r="W40" s="55"/>
      <c r="X40" s="55"/>
      <c r="Y40" s="55"/>
      <c r="Z40" s="55"/>
      <c r="AA40" s="55"/>
      <c r="AB40" s="116"/>
      <c r="AC40" s="53"/>
      <c r="AD40" s="53"/>
      <c r="AE40" s="53"/>
      <c r="AF40" s="53"/>
      <c r="AG40" s="53">
        <v>1</v>
      </c>
      <c r="AH40" s="53"/>
      <c r="AI40" s="53"/>
      <c r="AJ40" s="53"/>
      <c r="AK40" s="53"/>
      <c r="AL40" s="53"/>
      <c r="AM40" s="53"/>
      <c r="AN40" s="81"/>
      <c r="AO40" s="53"/>
      <c r="AP40" s="115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81"/>
      <c r="BB40" s="53"/>
      <c r="BC40" s="115"/>
      <c r="BD40" s="93"/>
      <c r="BE40" s="53"/>
      <c r="BF40" s="81"/>
      <c r="BG40" s="53"/>
      <c r="BH40" s="84"/>
    </row>
    <row r="41" spans="2:60" s="50" customFormat="1" ht="18.75" customHeight="1" x14ac:dyDescent="0.25">
      <c r="B41" s="54" t="s">
        <v>521</v>
      </c>
      <c r="C41" s="54" t="s">
        <v>401</v>
      </c>
      <c r="D41" s="160" t="s">
        <v>52</v>
      </c>
      <c r="E41" s="62">
        <v>1</v>
      </c>
      <c r="F41" s="125"/>
      <c r="G41" s="82"/>
      <c r="H41" s="55"/>
      <c r="I41" s="55"/>
      <c r="J41" s="55"/>
      <c r="K41" s="55"/>
      <c r="L41" s="55"/>
      <c r="M41" s="94"/>
      <c r="N41" s="94"/>
      <c r="O41" s="94"/>
      <c r="P41" s="55"/>
      <c r="Q41" s="55"/>
      <c r="R41" s="55"/>
      <c r="S41" s="94"/>
      <c r="T41" s="94"/>
      <c r="U41" s="55"/>
      <c r="V41" s="55"/>
      <c r="W41" s="55"/>
      <c r="X41" s="55"/>
      <c r="Y41" s="55"/>
      <c r="Z41" s="55"/>
      <c r="AA41" s="55"/>
      <c r="AB41" s="116"/>
      <c r="AC41" s="53"/>
      <c r="AD41" s="53"/>
      <c r="AE41" s="53"/>
      <c r="AF41" s="53"/>
      <c r="AG41" s="53"/>
      <c r="AH41" s="53">
        <v>1</v>
      </c>
      <c r="AI41" s="53"/>
      <c r="AJ41" s="53"/>
      <c r="AK41" s="53"/>
      <c r="AL41" s="53"/>
      <c r="AM41" s="53"/>
      <c r="AN41" s="81"/>
      <c r="AO41" s="53"/>
      <c r="AP41" s="115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81"/>
      <c r="BB41" s="53"/>
      <c r="BC41" s="115"/>
      <c r="BD41" s="93"/>
      <c r="BE41" s="53"/>
      <c r="BF41" s="81"/>
      <c r="BG41" s="53"/>
      <c r="BH41" s="84"/>
    </row>
    <row r="42" spans="2:60" s="50" customFormat="1" ht="18.75" customHeight="1" x14ac:dyDescent="0.25">
      <c r="B42" s="54" t="s">
        <v>522</v>
      </c>
      <c r="C42" s="54" t="s">
        <v>402</v>
      </c>
      <c r="D42" s="160" t="s">
        <v>52</v>
      </c>
      <c r="E42" s="62">
        <v>1</v>
      </c>
      <c r="F42" s="125"/>
      <c r="G42" s="82"/>
      <c r="H42" s="55"/>
      <c r="I42" s="55"/>
      <c r="J42" s="55"/>
      <c r="K42" s="55"/>
      <c r="L42" s="55"/>
      <c r="M42" s="94"/>
      <c r="N42" s="94"/>
      <c r="O42" s="94"/>
      <c r="P42" s="55"/>
      <c r="Q42" s="55"/>
      <c r="R42" s="55"/>
      <c r="S42" s="94"/>
      <c r="T42" s="94"/>
      <c r="U42" s="55"/>
      <c r="V42" s="55"/>
      <c r="W42" s="55"/>
      <c r="X42" s="55"/>
      <c r="Y42" s="55"/>
      <c r="Z42" s="55"/>
      <c r="AA42" s="55"/>
      <c r="AB42" s="116"/>
      <c r="AC42" s="53"/>
      <c r="AD42" s="53"/>
      <c r="AE42" s="53"/>
      <c r="AF42" s="53"/>
      <c r="AG42" s="53"/>
      <c r="AH42" s="53"/>
      <c r="AI42" s="53">
        <v>1</v>
      </c>
      <c r="AJ42" s="53"/>
      <c r="AK42" s="53"/>
      <c r="AL42" s="53"/>
      <c r="AM42" s="53"/>
      <c r="AN42" s="81"/>
      <c r="AO42" s="53"/>
      <c r="AP42" s="115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81"/>
      <c r="BB42" s="53"/>
      <c r="BC42" s="115"/>
      <c r="BD42" s="93"/>
      <c r="BE42" s="53"/>
      <c r="BF42" s="81"/>
      <c r="BG42" s="53"/>
      <c r="BH42" s="84"/>
    </row>
    <row r="43" spans="2:60" s="50" customFormat="1" ht="18.75" customHeight="1" x14ac:dyDescent="0.25">
      <c r="B43" s="54" t="s">
        <v>523</v>
      </c>
      <c r="C43" s="54" t="s">
        <v>403</v>
      </c>
      <c r="D43" s="160" t="s">
        <v>52</v>
      </c>
      <c r="E43" s="62">
        <v>1</v>
      </c>
      <c r="F43" s="125"/>
      <c r="G43" s="82"/>
      <c r="H43" s="55"/>
      <c r="I43" s="55"/>
      <c r="J43" s="55"/>
      <c r="K43" s="55"/>
      <c r="L43" s="55"/>
      <c r="M43" s="94"/>
      <c r="N43" s="94"/>
      <c r="O43" s="94"/>
      <c r="P43" s="55"/>
      <c r="Q43" s="55"/>
      <c r="R43" s="55"/>
      <c r="S43" s="94"/>
      <c r="T43" s="94"/>
      <c r="U43" s="55"/>
      <c r="V43" s="55"/>
      <c r="W43" s="55"/>
      <c r="X43" s="55"/>
      <c r="Y43" s="55"/>
      <c r="Z43" s="55"/>
      <c r="AA43" s="55"/>
      <c r="AB43" s="116"/>
      <c r="AC43" s="53"/>
      <c r="AD43" s="53"/>
      <c r="AE43" s="53"/>
      <c r="AF43" s="53"/>
      <c r="AG43" s="53"/>
      <c r="AH43" s="53"/>
      <c r="AI43" s="53"/>
      <c r="AJ43" s="53"/>
      <c r="AK43" s="53">
        <v>1</v>
      </c>
      <c r="AL43" s="53"/>
      <c r="AM43" s="53"/>
      <c r="AN43" s="81"/>
      <c r="AO43" s="53"/>
      <c r="AP43" s="115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81"/>
      <c r="BB43" s="53"/>
      <c r="BC43" s="115"/>
      <c r="BD43" s="93"/>
      <c r="BE43" s="53"/>
      <c r="BF43" s="81"/>
      <c r="BG43" s="53"/>
      <c r="BH43" s="84"/>
    </row>
    <row r="44" spans="2:60" s="50" customFormat="1" ht="18.75" customHeight="1" x14ac:dyDescent="0.25">
      <c r="B44" s="54" t="s">
        <v>524</v>
      </c>
      <c r="C44" s="54" t="s">
        <v>404</v>
      </c>
      <c r="D44" s="160" t="s">
        <v>52</v>
      </c>
      <c r="E44" s="62">
        <v>1</v>
      </c>
      <c r="F44" s="125"/>
      <c r="G44" s="82"/>
      <c r="H44" s="55"/>
      <c r="I44" s="55"/>
      <c r="J44" s="55"/>
      <c r="K44" s="55"/>
      <c r="L44" s="55"/>
      <c r="M44" s="94"/>
      <c r="N44" s="94"/>
      <c r="O44" s="94"/>
      <c r="P44" s="55"/>
      <c r="Q44" s="55"/>
      <c r="R44" s="55"/>
      <c r="S44" s="94"/>
      <c r="T44" s="94"/>
      <c r="U44" s="55"/>
      <c r="V44" s="55"/>
      <c r="W44" s="55"/>
      <c r="X44" s="55"/>
      <c r="Y44" s="55"/>
      <c r="Z44" s="55"/>
      <c r="AA44" s="55"/>
      <c r="AB44" s="116"/>
      <c r="AC44" s="55"/>
      <c r="AD44" s="55"/>
      <c r="AE44" s="55"/>
      <c r="AF44" s="55"/>
      <c r="AG44" s="55"/>
      <c r="AH44" s="55"/>
      <c r="AI44" s="55"/>
      <c r="AJ44" s="55"/>
      <c r="AK44" s="55"/>
      <c r="AL44" s="55">
        <v>1</v>
      </c>
      <c r="AM44" s="55"/>
      <c r="AN44" s="82"/>
      <c r="AO44" s="55"/>
      <c r="AP44" s="116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82"/>
      <c r="BB44" s="55"/>
      <c r="BC44" s="116"/>
      <c r="BD44" s="94"/>
      <c r="BE44" s="55"/>
      <c r="BF44" s="82"/>
      <c r="BG44" s="55"/>
      <c r="BH44" s="85"/>
    </row>
    <row r="45" spans="2:60" s="50" customFormat="1" ht="18.75" customHeight="1" x14ac:dyDescent="0.25">
      <c r="B45" s="54" t="s">
        <v>525</v>
      </c>
      <c r="C45" s="54" t="s">
        <v>405</v>
      </c>
      <c r="D45" s="160" t="s">
        <v>52</v>
      </c>
      <c r="E45" s="62">
        <v>1</v>
      </c>
      <c r="F45" s="125"/>
      <c r="G45" s="82"/>
      <c r="H45" s="55"/>
      <c r="I45" s="55"/>
      <c r="J45" s="55"/>
      <c r="K45" s="55"/>
      <c r="L45" s="55"/>
      <c r="M45" s="94"/>
      <c r="N45" s="94"/>
      <c r="O45" s="94"/>
      <c r="P45" s="55"/>
      <c r="Q45" s="55"/>
      <c r="R45" s="55"/>
      <c r="S45" s="94"/>
      <c r="T45" s="94"/>
      <c r="U45" s="55"/>
      <c r="V45" s="55"/>
      <c r="W45" s="55"/>
      <c r="X45" s="55"/>
      <c r="Y45" s="55"/>
      <c r="Z45" s="55"/>
      <c r="AA45" s="55"/>
      <c r="AB45" s="116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>
        <v>1</v>
      </c>
      <c r="AN45" s="82"/>
      <c r="AO45" s="55"/>
      <c r="AP45" s="116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82"/>
      <c r="BB45" s="55"/>
      <c r="BC45" s="116"/>
      <c r="BD45" s="94"/>
      <c r="BE45" s="55"/>
      <c r="BF45" s="82"/>
      <c r="BG45" s="55"/>
      <c r="BH45" s="85"/>
    </row>
    <row r="46" spans="2:60" s="50" customFormat="1" ht="18.75" customHeight="1" x14ac:dyDescent="0.25">
      <c r="B46" s="54" t="s">
        <v>526</v>
      </c>
      <c r="C46" s="54" t="s">
        <v>406</v>
      </c>
      <c r="D46" s="160" t="s">
        <v>52</v>
      </c>
      <c r="E46" s="62">
        <v>1</v>
      </c>
      <c r="F46" s="125"/>
      <c r="G46" s="82"/>
      <c r="H46" s="55"/>
      <c r="I46" s="55"/>
      <c r="J46" s="55"/>
      <c r="K46" s="55"/>
      <c r="L46" s="55"/>
      <c r="M46" s="94"/>
      <c r="N46" s="94"/>
      <c r="O46" s="94"/>
      <c r="P46" s="55"/>
      <c r="Q46" s="55"/>
      <c r="R46" s="55"/>
      <c r="S46" s="94"/>
      <c r="T46" s="94"/>
      <c r="U46" s="55"/>
      <c r="V46" s="55"/>
      <c r="W46" s="55"/>
      <c r="X46" s="55"/>
      <c r="Y46" s="55"/>
      <c r="Z46" s="55"/>
      <c r="AA46" s="55"/>
      <c r="AB46" s="116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81">
        <v>1</v>
      </c>
      <c r="AO46" s="53"/>
      <c r="AP46" s="115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81"/>
      <c r="BB46" s="53"/>
      <c r="BC46" s="115"/>
      <c r="BD46" s="93"/>
      <c r="BE46" s="53"/>
      <c r="BF46" s="81"/>
      <c r="BG46" s="53"/>
      <c r="BH46" s="84"/>
    </row>
    <row r="47" spans="2:60" s="50" customFormat="1" ht="18.75" customHeight="1" x14ac:dyDescent="0.25">
      <c r="B47" s="54" t="s">
        <v>527</v>
      </c>
      <c r="C47" s="54" t="s">
        <v>410</v>
      </c>
      <c r="D47" s="160" t="s">
        <v>52</v>
      </c>
      <c r="E47" s="62">
        <v>1</v>
      </c>
      <c r="F47" s="125"/>
      <c r="G47" s="82"/>
      <c r="H47" s="55"/>
      <c r="I47" s="55"/>
      <c r="J47" s="55"/>
      <c r="K47" s="55"/>
      <c r="L47" s="55"/>
      <c r="M47" s="94"/>
      <c r="N47" s="94"/>
      <c r="O47" s="94"/>
      <c r="P47" s="55"/>
      <c r="Q47" s="55"/>
      <c r="R47" s="55"/>
      <c r="S47" s="94"/>
      <c r="T47" s="94"/>
      <c r="U47" s="55"/>
      <c r="V47" s="55"/>
      <c r="W47" s="55"/>
      <c r="X47" s="55"/>
      <c r="Y47" s="55"/>
      <c r="Z47" s="55"/>
      <c r="AA47" s="55"/>
      <c r="AB47" s="116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81"/>
      <c r="AO47" s="53">
        <v>1</v>
      </c>
      <c r="AP47" s="115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81"/>
      <c r="BB47" s="53"/>
      <c r="BC47" s="115"/>
      <c r="BD47" s="93"/>
      <c r="BE47" s="53"/>
      <c r="BF47" s="81"/>
      <c r="BG47" s="53"/>
      <c r="BH47" s="84"/>
    </row>
    <row r="48" spans="2:60" s="50" customFormat="1" ht="18.75" customHeight="1" x14ac:dyDescent="0.25">
      <c r="B48" s="54" t="s">
        <v>528</v>
      </c>
      <c r="C48" s="54" t="s">
        <v>411</v>
      </c>
      <c r="D48" s="160" t="s">
        <v>52</v>
      </c>
      <c r="E48" s="62">
        <v>1</v>
      </c>
      <c r="F48" s="125"/>
      <c r="G48" s="82"/>
      <c r="H48" s="55"/>
      <c r="I48" s="55"/>
      <c r="J48" s="55"/>
      <c r="K48" s="55"/>
      <c r="L48" s="55"/>
      <c r="M48" s="94"/>
      <c r="N48" s="94"/>
      <c r="O48" s="94"/>
      <c r="P48" s="55"/>
      <c r="Q48" s="55"/>
      <c r="R48" s="55"/>
      <c r="S48" s="94"/>
      <c r="T48" s="94"/>
      <c r="U48" s="55"/>
      <c r="V48" s="55"/>
      <c r="W48" s="55"/>
      <c r="X48" s="55"/>
      <c r="Y48" s="55"/>
      <c r="Z48" s="55"/>
      <c r="AA48" s="55"/>
      <c r="AB48" s="116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81"/>
      <c r="AO48" s="53"/>
      <c r="AP48" s="115">
        <v>1</v>
      </c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81"/>
      <c r="BB48" s="53"/>
      <c r="BC48" s="115"/>
      <c r="BD48" s="93"/>
      <c r="BE48" s="53"/>
      <c r="BF48" s="81"/>
      <c r="BG48" s="53"/>
      <c r="BH48" s="84"/>
    </row>
    <row r="49" spans="2:60" s="50" customFormat="1" ht="18.75" customHeight="1" x14ac:dyDescent="0.25">
      <c r="B49" s="54" t="s">
        <v>529</v>
      </c>
      <c r="C49" s="54" t="s">
        <v>429</v>
      </c>
      <c r="D49" s="160" t="s">
        <v>52</v>
      </c>
      <c r="E49" s="62">
        <v>1</v>
      </c>
      <c r="F49" s="125"/>
      <c r="G49" s="82"/>
      <c r="H49" s="55"/>
      <c r="I49" s="55"/>
      <c r="J49" s="55"/>
      <c r="K49" s="55"/>
      <c r="L49" s="55"/>
      <c r="M49" s="94"/>
      <c r="N49" s="94"/>
      <c r="O49" s="94"/>
      <c r="P49" s="55"/>
      <c r="Q49" s="55"/>
      <c r="R49" s="55"/>
      <c r="S49" s="94"/>
      <c r="T49" s="94"/>
      <c r="U49" s="55"/>
      <c r="V49" s="55"/>
      <c r="W49" s="55"/>
      <c r="X49" s="55"/>
      <c r="Y49" s="55"/>
      <c r="Z49" s="55"/>
      <c r="AA49" s="55"/>
      <c r="AB49" s="116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4"/>
      <c r="AO49" s="143"/>
      <c r="AP49" s="145"/>
      <c r="AQ49" s="143">
        <v>1</v>
      </c>
      <c r="AR49" s="143"/>
      <c r="AS49" s="143"/>
      <c r="AT49" s="143"/>
      <c r="AU49" s="143"/>
      <c r="AV49" s="143"/>
      <c r="AW49" s="143"/>
      <c r="AX49" s="143"/>
      <c r="AY49" s="143"/>
      <c r="AZ49" s="143"/>
      <c r="BA49" s="144"/>
      <c r="BB49" s="143"/>
      <c r="BC49" s="145"/>
      <c r="BD49" s="147"/>
      <c r="BE49" s="143"/>
      <c r="BF49" s="144"/>
      <c r="BG49" s="143"/>
      <c r="BH49" s="146"/>
    </row>
    <row r="50" spans="2:60" s="50" customFormat="1" ht="18.75" customHeight="1" x14ac:dyDescent="0.25">
      <c r="B50" s="54" t="s">
        <v>530</v>
      </c>
      <c r="C50" s="54" t="s">
        <v>430</v>
      </c>
      <c r="D50" s="160" t="s">
        <v>52</v>
      </c>
      <c r="E50" s="62">
        <v>1</v>
      </c>
      <c r="F50" s="125"/>
      <c r="G50" s="82"/>
      <c r="H50" s="55"/>
      <c r="I50" s="55"/>
      <c r="J50" s="55"/>
      <c r="K50" s="55"/>
      <c r="L50" s="55"/>
      <c r="M50" s="94"/>
      <c r="N50" s="94"/>
      <c r="O50" s="94"/>
      <c r="P50" s="55"/>
      <c r="Q50" s="55"/>
      <c r="R50" s="55"/>
      <c r="S50" s="94"/>
      <c r="T50" s="94"/>
      <c r="U50" s="55"/>
      <c r="V50" s="55"/>
      <c r="W50" s="55"/>
      <c r="X50" s="55"/>
      <c r="Y50" s="55"/>
      <c r="Z50" s="55"/>
      <c r="AA50" s="55"/>
      <c r="AB50" s="116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4"/>
      <c r="AO50" s="143"/>
      <c r="AP50" s="145"/>
      <c r="AQ50" s="143"/>
      <c r="AR50" s="143"/>
      <c r="AS50" s="143"/>
      <c r="AT50" s="143"/>
      <c r="AU50" s="143"/>
      <c r="AV50" s="143"/>
      <c r="AW50" s="143">
        <v>1</v>
      </c>
      <c r="AX50" s="143"/>
      <c r="AY50" s="143"/>
      <c r="AZ50" s="143"/>
      <c r="BA50" s="144"/>
      <c r="BB50" s="143"/>
      <c r="BC50" s="145"/>
      <c r="BD50" s="147"/>
      <c r="BE50" s="143"/>
      <c r="BF50" s="144"/>
      <c r="BG50" s="143"/>
      <c r="BH50" s="146"/>
    </row>
    <row r="51" spans="2:60" s="50" customFormat="1" ht="18.75" customHeight="1" x14ac:dyDescent="0.25">
      <c r="B51" s="54" t="s">
        <v>531</v>
      </c>
      <c r="C51" s="54" t="s">
        <v>414</v>
      </c>
      <c r="D51" s="160" t="s">
        <v>52</v>
      </c>
      <c r="E51" s="62">
        <v>1</v>
      </c>
      <c r="F51" s="125"/>
      <c r="G51" s="82"/>
      <c r="H51" s="55"/>
      <c r="I51" s="55"/>
      <c r="J51" s="55"/>
      <c r="K51" s="55"/>
      <c r="L51" s="55"/>
      <c r="M51" s="94"/>
      <c r="N51" s="94"/>
      <c r="O51" s="94"/>
      <c r="P51" s="55"/>
      <c r="Q51" s="55"/>
      <c r="R51" s="55"/>
      <c r="S51" s="94"/>
      <c r="T51" s="94"/>
      <c r="U51" s="55"/>
      <c r="V51" s="55"/>
      <c r="W51" s="55"/>
      <c r="X51" s="55"/>
      <c r="Y51" s="55"/>
      <c r="Z51" s="55"/>
      <c r="AA51" s="55"/>
      <c r="AB51" s="116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81"/>
      <c r="AO51" s="53"/>
      <c r="AP51" s="115"/>
      <c r="AQ51" s="53"/>
      <c r="AR51" s="53">
        <v>1</v>
      </c>
      <c r="AS51" s="53"/>
      <c r="AT51" s="53"/>
      <c r="AU51" s="53"/>
      <c r="AV51" s="53"/>
      <c r="AW51" s="53"/>
      <c r="AX51" s="53"/>
      <c r="AY51" s="53"/>
      <c r="AZ51" s="53"/>
      <c r="BA51" s="81"/>
      <c r="BB51" s="53"/>
      <c r="BC51" s="115"/>
      <c r="BD51" s="93"/>
      <c r="BE51" s="53"/>
      <c r="BF51" s="81"/>
      <c r="BG51" s="53"/>
      <c r="BH51" s="84"/>
    </row>
    <row r="52" spans="2:60" s="50" customFormat="1" ht="18.75" customHeight="1" x14ac:dyDescent="0.25">
      <c r="B52" s="54" t="s">
        <v>532</v>
      </c>
      <c r="C52" s="54" t="s">
        <v>415</v>
      </c>
      <c r="D52" s="160" t="s">
        <v>52</v>
      </c>
      <c r="E52" s="62">
        <v>1</v>
      </c>
      <c r="F52" s="125"/>
      <c r="G52" s="82"/>
      <c r="H52" s="55"/>
      <c r="I52" s="55"/>
      <c r="J52" s="55"/>
      <c r="K52" s="55"/>
      <c r="L52" s="55"/>
      <c r="M52" s="94"/>
      <c r="N52" s="94"/>
      <c r="O52" s="94"/>
      <c r="P52" s="55"/>
      <c r="Q52" s="55"/>
      <c r="R52" s="55"/>
      <c r="S52" s="94"/>
      <c r="T52" s="94"/>
      <c r="U52" s="55"/>
      <c r="V52" s="55"/>
      <c r="W52" s="55"/>
      <c r="X52" s="55"/>
      <c r="Y52" s="55"/>
      <c r="Z52" s="55"/>
      <c r="AA52" s="55"/>
      <c r="AB52" s="116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81"/>
      <c r="AO52" s="53"/>
      <c r="AP52" s="115"/>
      <c r="AQ52" s="53"/>
      <c r="AR52" s="53"/>
      <c r="AS52" s="53">
        <v>1</v>
      </c>
      <c r="AT52" s="53"/>
      <c r="AU52" s="53"/>
      <c r="AV52" s="53"/>
      <c r="AW52" s="53"/>
      <c r="AX52" s="53"/>
      <c r="AY52" s="53"/>
      <c r="AZ52" s="53"/>
      <c r="BA52" s="81"/>
      <c r="BB52" s="53"/>
      <c r="BC52" s="115"/>
      <c r="BD52" s="93"/>
      <c r="BE52" s="53"/>
      <c r="BF52" s="81"/>
      <c r="BG52" s="53"/>
      <c r="BH52" s="84"/>
    </row>
    <row r="53" spans="2:60" s="50" customFormat="1" ht="18.75" customHeight="1" x14ac:dyDescent="0.25">
      <c r="B53" s="54" t="s">
        <v>533</v>
      </c>
      <c r="C53" s="54" t="s">
        <v>416</v>
      </c>
      <c r="D53" s="160" t="s">
        <v>52</v>
      </c>
      <c r="E53" s="62">
        <v>1</v>
      </c>
      <c r="F53" s="125"/>
      <c r="G53" s="82"/>
      <c r="H53" s="55"/>
      <c r="I53" s="55"/>
      <c r="J53" s="55"/>
      <c r="K53" s="55"/>
      <c r="L53" s="55"/>
      <c r="M53" s="94"/>
      <c r="N53" s="94"/>
      <c r="O53" s="94"/>
      <c r="P53" s="55"/>
      <c r="Q53" s="55"/>
      <c r="R53" s="55"/>
      <c r="S53" s="94"/>
      <c r="T53" s="94"/>
      <c r="U53" s="55"/>
      <c r="V53" s="55"/>
      <c r="W53" s="55"/>
      <c r="X53" s="55"/>
      <c r="Y53" s="55"/>
      <c r="Z53" s="55"/>
      <c r="AA53" s="55"/>
      <c r="AB53" s="116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81"/>
      <c r="AO53" s="53"/>
      <c r="AP53" s="115"/>
      <c r="AQ53" s="53"/>
      <c r="AR53" s="53"/>
      <c r="AS53" s="53"/>
      <c r="AT53" s="53">
        <v>1</v>
      </c>
      <c r="AU53" s="53"/>
      <c r="AV53" s="53"/>
      <c r="AW53" s="53"/>
      <c r="AX53" s="53"/>
      <c r="AY53" s="53"/>
      <c r="AZ53" s="53"/>
      <c r="BA53" s="81"/>
      <c r="BB53" s="53"/>
      <c r="BC53" s="115"/>
      <c r="BD53" s="93"/>
      <c r="BE53" s="53"/>
      <c r="BF53" s="81"/>
      <c r="BG53" s="53"/>
      <c r="BH53" s="84"/>
    </row>
    <row r="54" spans="2:60" s="50" customFormat="1" ht="18.75" customHeight="1" x14ac:dyDescent="0.25">
      <c r="B54" s="54" t="s">
        <v>534</v>
      </c>
      <c r="C54" s="54" t="s">
        <v>417</v>
      </c>
      <c r="D54" s="160" t="s">
        <v>52</v>
      </c>
      <c r="E54" s="62">
        <v>1</v>
      </c>
      <c r="F54" s="125"/>
      <c r="G54" s="82"/>
      <c r="H54" s="55"/>
      <c r="I54" s="55"/>
      <c r="J54" s="55"/>
      <c r="K54" s="55"/>
      <c r="L54" s="55"/>
      <c r="M54" s="94"/>
      <c r="N54" s="94"/>
      <c r="O54" s="94"/>
      <c r="P54" s="55"/>
      <c r="Q54" s="55"/>
      <c r="R54" s="55"/>
      <c r="S54" s="94"/>
      <c r="T54" s="94"/>
      <c r="U54" s="55"/>
      <c r="V54" s="55"/>
      <c r="W54" s="55"/>
      <c r="X54" s="55"/>
      <c r="Y54" s="55"/>
      <c r="Z54" s="55"/>
      <c r="AA54" s="55"/>
      <c r="AB54" s="116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81"/>
      <c r="AO54" s="53"/>
      <c r="AP54" s="115"/>
      <c r="AQ54" s="53"/>
      <c r="AR54" s="53"/>
      <c r="AS54" s="53"/>
      <c r="AT54" s="53"/>
      <c r="AU54" s="53">
        <v>1</v>
      </c>
      <c r="AV54" s="53"/>
      <c r="AW54" s="53"/>
      <c r="AX54" s="53"/>
      <c r="AY54" s="53"/>
      <c r="AZ54" s="53"/>
      <c r="BA54" s="81"/>
      <c r="BB54" s="53"/>
      <c r="BC54" s="115"/>
      <c r="BD54" s="93"/>
      <c r="BE54" s="53"/>
      <c r="BF54" s="81"/>
      <c r="BG54" s="53"/>
      <c r="BH54" s="84"/>
    </row>
    <row r="55" spans="2:60" s="50" customFormat="1" ht="18.75" customHeight="1" x14ac:dyDescent="0.25">
      <c r="B55" s="54" t="s">
        <v>535</v>
      </c>
      <c r="C55" s="54" t="s">
        <v>418</v>
      </c>
      <c r="D55" s="160" t="s">
        <v>52</v>
      </c>
      <c r="E55" s="62">
        <v>1</v>
      </c>
      <c r="F55" s="125"/>
      <c r="G55" s="82"/>
      <c r="H55" s="55"/>
      <c r="I55" s="55"/>
      <c r="J55" s="55"/>
      <c r="K55" s="55"/>
      <c r="L55" s="55"/>
      <c r="M55" s="94"/>
      <c r="N55" s="94"/>
      <c r="O55" s="94"/>
      <c r="P55" s="55"/>
      <c r="Q55" s="55"/>
      <c r="R55" s="55"/>
      <c r="S55" s="94"/>
      <c r="T55" s="94"/>
      <c r="U55" s="55"/>
      <c r="V55" s="55"/>
      <c r="W55" s="55"/>
      <c r="X55" s="55"/>
      <c r="Y55" s="55"/>
      <c r="Z55" s="55"/>
      <c r="AA55" s="55"/>
      <c r="AB55" s="116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82"/>
      <c r="AO55" s="55"/>
      <c r="AP55" s="116"/>
      <c r="AQ55" s="55"/>
      <c r="AR55" s="55"/>
      <c r="AS55" s="55"/>
      <c r="AT55" s="55"/>
      <c r="AU55" s="55"/>
      <c r="AV55" s="55">
        <v>1</v>
      </c>
      <c r="AW55" s="55"/>
      <c r="AX55" s="55"/>
      <c r="AY55" s="55"/>
      <c r="AZ55" s="55"/>
      <c r="BA55" s="82"/>
      <c r="BB55" s="55"/>
      <c r="BC55" s="116"/>
      <c r="BD55" s="94"/>
      <c r="BE55" s="55"/>
      <c r="BF55" s="82"/>
      <c r="BG55" s="55"/>
      <c r="BH55" s="85"/>
    </row>
    <row r="56" spans="2:60" s="50" customFormat="1" ht="18.75" customHeight="1" x14ac:dyDescent="0.25">
      <c r="B56" s="54" t="s">
        <v>536</v>
      </c>
      <c r="C56" s="54" t="s">
        <v>419</v>
      </c>
      <c r="D56" s="160" t="s">
        <v>52</v>
      </c>
      <c r="E56" s="62">
        <v>1</v>
      </c>
      <c r="F56" s="125"/>
      <c r="G56" s="82"/>
      <c r="H56" s="55"/>
      <c r="I56" s="55"/>
      <c r="J56" s="55"/>
      <c r="K56" s="55"/>
      <c r="L56" s="55"/>
      <c r="M56" s="94"/>
      <c r="N56" s="94"/>
      <c r="O56" s="94"/>
      <c r="P56" s="55"/>
      <c r="Q56" s="55"/>
      <c r="R56" s="55"/>
      <c r="S56" s="94"/>
      <c r="T56" s="94"/>
      <c r="U56" s="55"/>
      <c r="V56" s="55"/>
      <c r="W56" s="55"/>
      <c r="X56" s="55"/>
      <c r="Y56" s="55"/>
      <c r="Z56" s="55"/>
      <c r="AA56" s="55"/>
      <c r="AB56" s="116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82"/>
      <c r="AO56" s="55"/>
      <c r="AP56" s="116"/>
      <c r="AQ56" s="55"/>
      <c r="AR56" s="55"/>
      <c r="AS56" s="55"/>
      <c r="AT56" s="55"/>
      <c r="AU56" s="55"/>
      <c r="AV56" s="55"/>
      <c r="AW56" s="55"/>
      <c r="AX56" s="55">
        <v>1</v>
      </c>
      <c r="AY56" s="55"/>
      <c r="AZ56" s="55"/>
      <c r="BA56" s="82"/>
      <c r="BB56" s="55"/>
      <c r="BC56" s="116"/>
      <c r="BD56" s="94"/>
      <c r="BE56" s="55"/>
      <c r="BF56" s="82"/>
      <c r="BG56" s="55"/>
      <c r="BH56" s="85"/>
    </row>
    <row r="57" spans="2:60" s="50" customFormat="1" ht="18.75" customHeight="1" x14ac:dyDescent="0.25">
      <c r="B57" s="54" t="s">
        <v>537</v>
      </c>
      <c r="C57" s="54" t="s">
        <v>420</v>
      </c>
      <c r="D57" s="160" t="s">
        <v>52</v>
      </c>
      <c r="E57" s="62">
        <v>1</v>
      </c>
      <c r="F57" s="125"/>
      <c r="G57" s="82"/>
      <c r="H57" s="55"/>
      <c r="I57" s="55"/>
      <c r="J57" s="55"/>
      <c r="K57" s="55"/>
      <c r="L57" s="55"/>
      <c r="M57" s="94"/>
      <c r="N57" s="94"/>
      <c r="O57" s="94"/>
      <c r="P57" s="55"/>
      <c r="Q57" s="55"/>
      <c r="R57" s="55"/>
      <c r="S57" s="94"/>
      <c r="T57" s="94"/>
      <c r="U57" s="55"/>
      <c r="V57" s="55"/>
      <c r="W57" s="55"/>
      <c r="X57" s="55"/>
      <c r="Y57" s="55"/>
      <c r="Z57" s="55"/>
      <c r="AA57" s="55"/>
      <c r="AB57" s="116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82"/>
      <c r="AO57" s="55"/>
      <c r="AP57" s="116"/>
      <c r="AQ57" s="55"/>
      <c r="AR57" s="55"/>
      <c r="AS57" s="55"/>
      <c r="AT57" s="55"/>
      <c r="AU57" s="55"/>
      <c r="AV57" s="55"/>
      <c r="AW57" s="55"/>
      <c r="AX57" s="55"/>
      <c r="AY57" s="55">
        <v>1</v>
      </c>
      <c r="AZ57" s="55"/>
      <c r="BA57" s="82"/>
      <c r="BB57" s="55"/>
      <c r="BC57" s="116"/>
      <c r="BD57" s="94"/>
      <c r="BE57" s="55"/>
      <c r="BF57" s="82"/>
      <c r="BG57" s="55"/>
      <c r="BH57" s="85"/>
    </row>
    <row r="58" spans="2:60" s="50" customFormat="1" ht="18.75" customHeight="1" x14ac:dyDescent="0.25">
      <c r="B58" s="54" t="s">
        <v>538</v>
      </c>
      <c r="C58" s="54" t="s">
        <v>421</v>
      </c>
      <c r="D58" s="160" t="s">
        <v>52</v>
      </c>
      <c r="E58" s="62">
        <v>1</v>
      </c>
      <c r="F58" s="125"/>
      <c r="G58" s="82"/>
      <c r="H58" s="55"/>
      <c r="I58" s="55"/>
      <c r="J58" s="55"/>
      <c r="K58" s="55"/>
      <c r="L58" s="55"/>
      <c r="M58" s="94"/>
      <c r="N58" s="94"/>
      <c r="O58" s="94"/>
      <c r="P58" s="55"/>
      <c r="Q58" s="55"/>
      <c r="R58" s="55"/>
      <c r="S58" s="94"/>
      <c r="T58" s="94"/>
      <c r="U58" s="55"/>
      <c r="V58" s="55"/>
      <c r="W58" s="55"/>
      <c r="X58" s="55"/>
      <c r="Y58" s="55"/>
      <c r="Z58" s="55"/>
      <c r="AA58" s="55"/>
      <c r="AB58" s="116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82"/>
      <c r="AO58" s="55"/>
      <c r="AP58" s="116"/>
      <c r="AQ58" s="55"/>
      <c r="AR58" s="55"/>
      <c r="AS58" s="55"/>
      <c r="AT58" s="55"/>
      <c r="AU58" s="55"/>
      <c r="AV58" s="55"/>
      <c r="AW58" s="55"/>
      <c r="AX58" s="55"/>
      <c r="AY58" s="55"/>
      <c r="AZ58" s="55">
        <v>1</v>
      </c>
      <c r="BA58" s="82"/>
      <c r="BB58" s="55"/>
      <c r="BC58" s="116"/>
      <c r="BD58" s="94"/>
      <c r="BE58" s="55"/>
      <c r="BF58" s="82"/>
      <c r="BG58" s="55"/>
      <c r="BH58" s="85"/>
    </row>
    <row r="59" spans="2:60" s="50" customFormat="1" ht="18.75" customHeight="1" x14ac:dyDescent="0.25">
      <c r="B59" s="54" t="s">
        <v>539</v>
      </c>
      <c r="C59" s="54" t="s">
        <v>422</v>
      </c>
      <c r="D59" s="160" t="s">
        <v>52</v>
      </c>
      <c r="E59" s="62">
        <v>1</v>
      </c>
      <c r="F59" s="125"/>
      <c r="G59" s="82"/>
      <c r="H59" s="55"/>
      <c r="I59" s="55"/>
      <c r="J59" s="55"/>
      <c r="K59" s="55"/>
      <c r="L59" s="55"/>
      <c r="M59" s="94"/>
      <c r="N59" s="94"/>
      <c r="O59" s="94"/>
      <c r="P59" s="55"/>
      <c r="Q59" s="55"/>
      <c r="R59" s="55"/>
      <c r="S59" s="94"/>
      <c r="T59" s="94"/>
      <c r="U59" s="55"/>
      <c r="V59" s="55"/>
      <c r="W59" s="55"/>
      <c r="X59" s="55"/>
      <c r="Y59" s="55"/>
      <c r="Z59" s="55"/>
      <c r="AA59" s="55"/>
      <c r="AB59" s="116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82"/>
      <c r="AO59" s="55"/>
      <c r="AP59" s="116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82">
        <v>1</v>
      </c>
      <c r="BB59" s="55"/>
      <c r="BC59" s="116"/>
      <c r="BD59" s="94"/>
      <c r="BE59" s="55"/>
      <c r="BF59" s="82"/>
      <c r="BG59" s="55"/>
      <c r="BH59" s="85"/>
    </row>
    <row r="60" spans="2:60" s="50" customFormat="1" ht="18.75" customHeight="1" x14ac:dyDescent="0.25">
      <c r="B60" s="54" t="s">
        <v>540</v>
      </c>
      <c r="C60" s="54" t="s">
        <v>423</v>
      </c>
      <c r="D60" s="160" t="s">
        <v>52</v>
      </c>
      <c r="E60" s="62">
        <v>1</v>
      </c>
      <c r="F60" s="125"/>
      <c r="G60" s="82"/>
      <c r="H60" s="55"/>
      <c r="I60" s="55"/>
      <c r="J60" s="55"/>
      <c r="K60" s="55"/>
      <c r="L60" s="55"/>
      <c r="M60" s="94"/>
      <c r="N60" s="94"/>
      <c r="O60" s="94"/>
      <c r="P60" s="55"/>
      <c r="Q60" s="55"/>
      <c r="R60" s="55"/>
      <c r="S60" s="94"/>
      <c r="T60" s="94"/>
      <c r="U60" s="55"/>
      <c r="V60" s="55"/>
      <c r="W60" s="55"/>
      <c r="X60" s="55"/>
      <c r="Y60" s="55"/>
      <c r="Z60" s="55"/>
      <c r="AA60" s="55"/>
      <c r="AB60" s="116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82"/>
      <c r="AO60" s="55"/>
      <c r="AP60" s="116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82"/>
      <c r="BB60" s="55">
        <v>1</v>
      </c>
      <c r="BC60" s="116"/>
      <c r="BD60" s="94"/>
      <c r="BE60" s="55"/>
      <c r="BF60" s="82"/>
      <c r="BG60" s="55"/>
      <c r="BH60" s="85"/>
    </row>
    <row r="61" spans="2:60" s="50" customFormat="1" ht="18.75" customHeight="1" x14ac:dyDescent="0.25">
      <c r="B61" s="54" t="s">
        <v>541</v>
      </c>
      <c r="C61" s="54" t="s">
        <v>424</v>
      </c>
      <c r="D61" s="160" t="s">
        <v>52</v>
      </c>
      <c r="E61" s="62">
        <v>1</v>
      </c>
      <c r="F61" s="125"/>
      <c r="G61" s="82"/>
      <c r="H61" s="55"/>
      <c r="I61" s="55"/>
      <c r="J61" s="55"/>
      <c r="K61" s="55"/>
      <c r="L61" s="55"/>
      <c r="M61" s="94"/>
      <c r="N61" s="94"/>
      <c r="O61" s="94"/>
      <c r="P61" s="55"/>
      <c r="Q61" s="55"/>
      <c r="R61" s="55"/>
      <c r="S61" s="94"/>
      <c r="T61" s="94"/>
      <c r="U61" s="55"/>
      <c r="V61" s="55"/>
      <c r="W61" s="55"/>
      <c r="X61" s="55"/>
      <c r="Y61" s="55"/>
      <c r="Z61" s="55"/>
      <c r="AA61" s="55"/>
      <c r="AB61" s="116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82"/>
      <c r="AO61" s="55"/>
      <c r="AP61" s="116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82"/>
      <c r="BB61" s="55"/>
      <c r="BC61" s="116">
        <v>1</v>
      </c>
      <c r="BD61" s="94"/>
      <c r="BE61" s="55"/>
      <c r="BF61" s="82"/>
      <c r="BG61" s="55"/>
      <c r="BH61" s="85"/>
    </row>
    <row r="62" spans="2:60" s="50" customFormat="1" ht="18.75" customHeight="1" x14ac:dyDescent="0.25">
      <c r="B62" s="54" t="s">
        <v>542</v>
      </c>
      <c r="C62" s="54" t="s">
        <v>431</v>
      </c>
      <c r="D62" s="160" t="s">
        <v>52</v>
      </c>
      <c r="E62" s="62">
        <v>1</v>
      </c>
      <c r="F62" s="125"/>
      <c r="G62" s="82"/>
      <c r="H62" s="55"/>
      <c r="I62" s="55"/>
      <c r="J62" s="55"/>
      <c r="K62" s="55"/>
      <c r="L62" s="55"/>
      <c r="M62" s="94"/>
      <c r="N62" s="94"/>
      <c r="O62" s="94"/>
      <c r="P62" s="55"/>
      <c r="Q62" s="55"/>
      <c r="R62" s="55"/>
      <c r="S62" s="94"/>
      <c r="T62" s="94"/>
      <c r="U62" s="55"/>
      <c r="V62" s="55"/>
      <c r="W62" s="55"/>
      <c r="X62" s="55"/>
      <c r="Y62" s="55"/>
      <c r="Z62" s="55"/>
      <c r="AA62" s="55"/>
      <c r="AB62" s="116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82"/>
      <c r="AO62" s="55"/>
      <c r="AP62" s="116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82"/>
      <c r="BB62" s="55"/>
      <c r="BC62" s="116"/>
      <c r="BD62" s="94">
        <v>1</v>
      </c>
      <c r="BE62" s="55"/>
      <c r="BF62" s="82"/>
      <c r="BG62" s="55"/>
      <c r="BH62" s="85"/>
    </row>
    <row r="63" spans="2:60" s="50" customFormat="1" ht="18.75" customHeight="1" x14ac:dyDescent="0.25">
      <c r="B63" s="54" t="s">
        <v>543</v>
      </c>
      <c r="C63" s="54" t="s">
        <v>425</v>
      </c>
      <c r="D63" s="160" t="s">
        <v>52</v>
      </c>
      <c r="E63" s="62">
        <v>1</v>
      </c>
      <c r="F63" s="125"/>
      <c r="G63" s="82"/>
      <c r="H63" s="55"/>
      <c r="I63" s="55"/>
      <c r="J63" s="55"/>
      <c r="K63" s="55"/>
      <c r="L63" s="55"/>
      <c r="M63" s="94"/>
      <c r="N63" s="94"/>
      <c r="O63" s="94"/>
      <c r="P63" s="55"/>
      <c r="Q63" s="55"/>
      <c r="R63" s="55"/>
      <c r="S63" s="94"/>
      <c r="T63" s="94"/>
      <c r="U63" s="55"/>
      <c r="V63" s="55"/>
      <c r="W63" s="55"/>
      <c r="X63" s="55"/>
      <c r="Y63" s="55"/>
      <c r="Z63" s="55"/>
      <c r="AA63" s="55"/>
      <c r="AB63" s="116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82"/>
      <c r="AO63" s="55"/>
      <c r="AP63" s="116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82"/>
      <c r="BB63" s="55"/>
      <c r="BC63" s="116"/>
      <c r="BD63" s="94"/>
      <c r="BE63" s="55">
        <v>1</v>
      </c>
      <c r="BF63" s="82"/>
      <c r="BG63" s="55"/>
      <c r="BH63" s="85"/>
    </row>
    <row r="64" spans="2:60" s="50" customFormat="1" ht="18.75" customHeight="1" x14ac:dyDescent="0.25">
      <c r="B64" s="54" t="s">
        <v>544</v>
      </c>
      <c r="C64" s="54" t="s">
        <v>426</v>
      </c>
      <c r="D64" s="160" t="s">
        <v>52</v>
      </c>
      <c r="E64" s="62">
        <v>1</v>
      </c>
      <c r="F64" s="125"/>
      <c r="G64" s="82"/>
      <c r="H64" s="55"/>
      <c r="I64" s="55"/>
      <c r="J64" s="55"/>
      <c r="K64" s="55"/>
      <c r="L64" s="55"/>
      <c r="M64" s="94"/>
      <c r="N64" s="94"/>
      <c r="O64" s="94"/>
      <c r="P64" s="55"/>
      <c r="Q64" s="55"/>
      <c r="R64" s="55"/>
      <c r="S64" s="94"/>
      <c r="T64" s="94"/>
      <c r="U64" s="55"/>
      <c r="V64" s="55"/>
      <c r="W64" s="55"/>
      <c r="X64" s="55"/>
      <c r="Y64" s="55"/>
      <c r="Z64" s="55"/>
      <c r="AA64" s="55"/>
      <c r="AB64" s="116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82"/>
      <c r="AO64" s="55"/>
      <c r="AP64" s="116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82"/>
      <c r="BB64" s="55"/>
      <c r="BC64" s="116"/>
      <c r="BD64" s="94"/>
      <c r="BE64" s="55"/>
      <c r="BF64" s="82">
        <v>1</v>
      </c>
      <c r="BG64" s="55"/>
      <c r="BH64" s="85"/>
    </row>
    <row r="65" spans="2:60" s="50" customFormat="1" ht="18.75" customHeight="1" x14ac:dyDescent="0.25">
      <c r="B65" s="54" t="s">
        <v>545</v>
      </c>
      <c r="C65" s="54" t="s">
        <v>427</v>
      </c>
      <c r="D65" s="160" t="s">
        <v>52</v>
      </c>
      <c r="E65" s="62">
        <v>1</v>
      </c>
      <c r="F65" s="125"/>
      <c r="G65" s="82"/>
      <c r="H65" s="55"/>
      <c r="I65" s="55"/>
      <c r="J65" s="55"/>
      <c r="K65" s="55"/>
      <c r="L65" s="55"/>
      <c r="M65" s="94"/>
      <c r="N65" s="94"/>
      <c r="O65" s="94"/>
      <c r="P65" s="55"/>
      <c r="Q65" s="55"/>
      <c r="R65" s="55"/>
      <c r="S65" s="94"/>
      <c r="T65" s="94"/>
      <c r="U65" s="55"/>
      <c r="V65" s="55"/>
      <c r="W65" s="55"/>
      <c r="X65" s="55"/>
      <c r="Y65" s="55"/>
      <c r="Z65" s="55"/>
      <c r="AA65" s="55"/>
      <c r="AB65" s="116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82"/>
      <c r="AO65" s="55"/>
      <c r="AP65" s="116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82"/>
      <c r="BB65" s="55"/>
      <c r="BC65" s="116"/>
      <c r="BD65" s="94"/>
      <c r="BE65" s="55"/>
      <c r="BF65" s="82"/>
      <c r="BG65" s="55">
        <v>1</v>
      </c>
      <c r="BH65" s="85"/>
    </row>
    <row r="66" spans="2:60" s="50" customFormat="1" ht="18.75" customHeight="1" x14ac:dyDescent="0.25">
      <c r="B66" s="54" t="s">
        <v>546</v>
      </c>
      <c r="C66" s="54" t="s">
        <v>428</v>
      </c>
      <c r="D66" s="160" t="s">
        <v>52</v>
      </c>
      <c r="E66" s="62">
        <v>1</v>
      </c>
      <c r="F66" s="125"/>
      <c r="G66" s="82"/>
      <c r="H66" s="55"/>
      <c r="I66" s="55"/>
      <c r="J66" s="55"/>
      <c r="K66" s="55"/>
      <c r="L66" s="55"/>
      <c r="M66" s="94"/>
      <c r="N66" s="94"/>
      <c r="O66" s="94"/>
      <c r="P66" s="55"/>
      <c r="Q66" s="55"/>
      <c r="R66" s="55"/>
      <c r="S66" s="94"/>
      <c r="T66" s="94"/>
      <c r="U66" s="55"/>
      <c r="V66" s="55"/>
      <c r="W66" s="55"/>
      <c r="X66" s="55"/>
      <c r="Y66" s="55"/>
      <c r="Z66" s="55"/>
      <c r="AA66" s="55"/>
      <c r="AB66" s="116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82"/>
      <c r="AO66" s="55"/>
      <c r="AP66" s="116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82"/>
      <c r="BB66" s="55"/>
      <c r="BC66" s="116"/>
      <c r="BD66" s="94"/>
      <c r="BE66" s="55"/>
      <c r="BF66" s="82"/>
      <c r="BG66" s="55"/>
      <c r="BH66" s="85">
        <v>1</v>
      </c>
    </row>
    <row r="67" spans="2:60" s="50" customFormat="1" ht="18.75" customHeight="1" x14ac:dyDescent="0.25">
      <c r="B67" s="54" t="s">
        <v>547</v>
      </c>
      <c r="C67" s="54" t="s">
        <v>443</v>
      </c>
      <c r="D67" s="160" t="s">
        <v>52</v>
      </c>
      <c r="E67" s="62">
        <v>1</v>
      </c>
      <c r="F67" s="125"/>
      <c r="G67" s="82"/>
      <c r="H67" s="55"/>
      <c r="I67" s="55"/>
      <c r="J67" s="55"/>
      <c r="K67" s="55"/>
      <c r="L67" s="55"/>
      <c r="M67" s="94"/>
      <c r="N67" s="94"/>
      <c r="O67" s="94"/>
      <c r="P67" s="55"/>
      <c r="Q67" s="55"/>
      <c r="R67" s="55"/>
      <c r="S67" s="94"/>
      <c r="T67" s="94"/>
      <c r="U67" s="55"/>
      <c r="V67" s="55"/>
      <c r="W67" s="55"/>
      <c r="X67" s="55"/>
      <c r="Y67" s="55"/>
      <c r="Z67" s="55"/>
      <c r="AA67" s="55"/>
      <c r="AB67" s="116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82"/>
      <c r="AO67" s="55"/>
      <c r="AP67" s="116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82"/>
      <c r="BB67" s="55"/>
      <c r="BC67" s="116"/>
      <c r="BD67" s="94"/>
      <c r="BE67" s="55"/>
      <c r="BF67" s="82"/>
      <c r="BG67" s="55"/>
      <c r="BH67" s="85"/>
    </row>
    <row r="68" spans="2:60" s="50" customFormat="1" ht="18.75" customHeight="1" x14ac:dyDescent="0.25">
      <c r="B68" s="54" t="s">
        <v>548</v>
      </c>
      <c r="C68" s="54" t="s">
        <v>612</v>
      </c>
      <c r="D68" s="160" t="s">
        <v>52</v>
      </c>
      <c r="E68" s="62">
        <v>1</v>
      </c>
      <c r="F68" s="125"/>
      <c r="G68" s="82"/>
      <c r="H68" s="55"/>
      <c r="I68" s="55"/>
      <c r="J68" s="55"/>
      <c r="K68" s="55"/>
      <c r="L68" s="55"/>
      <c r="M68" s="94"/>
      <c r="N68" s="94"/>
      <c r="O68" s="94"/>
      <c r="P68" s="55"/>
      <c r="Q68" s="55"/>
      <c r="R68" s="55"/>
      <c r="S68" s="94"/>
      <c r="T68" s="94">
        <v>1</v>
      </c>
      <c r="U68" s="55"/>
      <c r="V68" s="55"/>
      <c r="W68" s="55"/>
      <c r="X68" s="55"/>
      <c r="Y68" s="55"/>
      <c r="Z68" s="55"/>
      <c r="AA68" s="55"/>
      <c r="AB68" s="116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82"/>
      <c r="AO68" s="55"/>
      <c r="AP68" s="116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82"/>
      <c r="BB68" s="55"/>
      <c r="BC68" s="116"/>
      <c r="BD68" s="94"/>
      <c r="BE68" s="55"/>
      <c r="BF68" s="82"/>
      <c r="BG68" s="55"/>
      <c r="BH68" s="85"/>
    </row>
    <row r="69" spans="2:60" s="50" customFormat="1" ht="18.75" customHeight="1" x14ac:dyDescent="0.25">
      <c r="B69" s="54" t="s">
        <v>549</v>
      </c>
      <c r="C69" s="56" t="s">
        <v>148</v>
      </c>
      <c r="D69" s="161" t="s">
        <v>52</v>
      </c>
      <c r="E69" s="103">
        <f>SUM(F69:W69)</f>
        <v>11</v>
      </c>
      <c r="F69" s="125">
        <v>1</v>
      </c>
      <c r="G69" s="82"/>
      <c r="H69" s="55"/>
      <c r="I69" s="55">
        <v>1</v>
      </c>
      <c r="J69" s="55">
        <v>1</v>
      </c>
      <c r="K69" s="55">
        <v>1</v>
      </c>
      <c r="L69" s="55">
        <v>1</v>
      </c>
      <c r="M69" s="94"/>
      <c r="N69" s="94"/>
      <c r="O69" s="94"/>
      <c r="P69" s="55"/>
      <c r="Q69" s="55">
        <v>1</v>
      </c>
      <c r="R69" s="55">
        <v>1</v>
      </c>
      <c r="S69" s="94">
        <v>1</v>
      </c>
      <c r="T69" s="94">
        <v>1</v>
      </c>
      <c r="U69" s="55">
        <v>1</v>
      </c>
      <c r="V69" s="55"/>
      <c r="W69" s="55">
        <v>1</v>
      </c>
      <c r="X69" s="55"/>
      <c r="Y69" s="55"/>
      <c r="Z69" s="55"/>
      <c r="AA69" s="55"/>
      <c r="AB69" s="116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82"/>
      <c r="AO69" s="55"/>
      <c r="AP69" s="116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82"/>
      <c r="BB69" s="55"/>
      <c r="BC69" s="116"/>
      <c r="BD69" s="94"/>
      <c r="BE69" s="55"/>
      <c r="BF69" s="82"/>
      <c r="BG69" s="55"/>
      <c r="BH69" s="85"/>
    </row>
    <row r="70" spans="2:60" s="50" customFormat="1" ht="18.75" customHeight="1" x14ac:dyDescent="0.25">
      <c r="B70" s="54" t="s">
        <v>550</v>
      </c>
      <c r="C70" s="54" t="s">
        <v>155</v>
      </c>
      <c r="D70" s="160" t="s">
        <v>52</v>
      </c>
      <c r="E70" s="62">
        <v>6</v>
      </c>
      <c r="F70" s="125"/>
      <c r="G70" s="82"/>
      <c r="H70" s="55"/>
      <c r="I70" s="55"/>
      <c r="J70" s="55"/>
      <c r="K70" s="55"/>
      <c r="L70" s="55"/>
      <c r="M70" s="94"/>
      <c r="N70" s="94"/>
      <c r="O70" s="94"/>
      <c r="P70" s="55"/>
      <c r="Q70" s="55"/>
      <c r="R70" s="55"/>
      <c r="S70" s="94"/>
      <c r="T70" s="94"/>
      <c r="U70" s="55"/>
      <c r="V70" s="55"/>
      <c r="W70" s="55"/>
      <c r="X70" s="55"/>
      <c r="Y70" s="55"/>
      <c r="Z70" s="55"/>
      <c r="AA70" s="55"/>
      <c r="AB70" s="116"/>
      <c r="AC70" s="53"/>
      <c r="AD70" s="53"/>
      <c r="AE70" s="53"/>
      <c r="AF70" s="53">
        <v>1</v>
      </c>
      <c r="AG70" s="53"/>
      <c r="AH70" s="53">
        <v>1</v>
      </c>
      <c r="AI70" s="53"/>
      <c r="AJ70" s="53"/>
      <c r="AK70" s="53"/>
      <c r="AL70" s="53"/>
      <c r="AM70" s="53"/>
      <c r="AN70" s="81"/>
      <c r="AO70" s="53"/>
      <c r="AP70" s="115">
        <v>1</v>
      </c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81"/>
      <c r="BB70" s="53"/>
      <c r="BC70" s="115">
        <v>1</v>
      </c>
      <c r="BD70" s="93"/>
      <c r="BE70" s="53"/>
      <c r="BF70" s="81">
        <v>1</v>
      </c>
      <c r="BG70" s="53"/>
      <c r="BH70" s="84">
        <v>1</v>
      </c>
    </row>
    <row r="71" spans="2:60" s="50" customFormat="1" ht="18.75" customHeight="1" x14ac:dyDescent="0.25">
      <c r="B71" s="54" t="s">
        <v>551</v>
      </c>
      <c r="C71" s="45" t="s">
        <v>156</v>
      </c>
      <c r="D71" s="162" t="s">
        <v>6</v>
      </c>
      <c r="E71" s="65">
        <v>7</v>
      </c>
      <c r="F71" s="125"/>
      <c r="G71" s="82"/>
      <c r="H71" s="55">
        <v>1</v>
      </c>
      <c r="I71" s="55">
        <v>1</v>
      </c>
      <c r="J71" s="55"/>
      <c r="K71" s="55"/>
      <c r="L71" s="55"/>
      <c r="M71" s="94">
        <v>1</v>
      </c>
      <c r="N71" s="94">
        <v>1</v>
      </c>
      <c r="O71" s="94">
        <v>1</v>
      </c>
      <c r="P71" s="55">
        <v>1</v>
      </c>
      <c r="Q71" s="55"/>
      <c r="R71" s="55"/>
      <c r="S71" s="94">
        <v>1</v>
      </c>
      <c r="T71" s="94"/>
      <c r="U71" s="55">
        <v>1</v>
      </c>
      <c r="V71" s="55"/>
      <c r="W71" s="55"/>
      <c r="X71" s="55"/>
      <c r="Y71" s="55"/>
      <c r="Z71" s="55"/>
      <c r="AA71" s="55"/>
      <c r="AB71" s="116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81"/>
      <c r="AO71" s="53"/>
      <c r="AP71" s="115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81"/>
      <c r="BB71" s="53"/>
      <c r="BC71" s="115"/>
      <c r="BD71" s="93"/>
      <c r="BE71" s="53"/>
      <c r="BF71" s="81"/>
      <c r="BG71" s="53"/>
      <c r="BH71" s="84"/>
    </row>
    <row r="72" spans="2:60" s="50" customFormat="1" ht="12.75" customHeight="1" x14ac:dyDescent="0.25">
      <c r="B72" s="68"/>
      <c r="C72" s="68"/>
      <c r="D72" s="163"/>
      <c r="E72" s="70"/>
      <c r="F72" s="125"/>
      <c r="G72" s="82"/>
      <c r="H72" s="55"/>
      <c r="I72" s="55"/>
      <c r="J72" s="55"/>
      <c r="K72" s="55"/>
      <c r="L72" s="55"/>
      <c r="M72" s="94"/>
      <c r="N72" s="94"/>
      <c r="O72" s="94"/>
      <c r="P72" s="55"/>
      <c r="Q72" s="55"/>
      <c r="R72" s="55"/>
      <c r="S72" s="94"/>
      <c r="T72" s="94"/>
      <c r="U72" s="55"/>
      <c r="V72" s="55"/>
      <c r="W72" s="55"/>
      <c r="X72" s="55"/>
      <c r="Y72" s="55"/>
      <c r="Z72" s="55"/>
      <c r="AA72" s="55"/>
      <c r="AB72" s="116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81"/>
      <c r="AO72" s="53"/>
      <c r="AP72" s="115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81"/>
      <c r="BB72" s="53"/>
      <c r="BC72" s="115"/>
      <c r="BD72" s="93"/>
      <c r="BE72" s="53"/>
      <c r="BF72" s="81"/>
      <c r="BG72" s="53"/>
      <c r="BH72" s="84"/>
    </row>
    <row r="73" spans="2:60" s="50" customFormat="1" ht="15" customHeight="1" x14ac:dyDescent="0.25">
      <c r="B73" s="110">
        <v>5.0199999999999996</v>
      </c>
      <c r="C73" s="111" t="s">
        <v>48</v>
      </c>
      <c r="D73" s="163"/>
      <c r="E73" s="70"/>
      <c r="F73" s="125"/>
      <c r="G73" s="82"/>
      <c r="H73" s="55"/>
      <c r="I73" s="55"/>
      <c r="J73" s="55"/>
      <c r="K73" s="55"/>
      <c r="L73" s="55"/>
      <c r="M73" s="94"/>
      <c r="N73" s="94"/>
      <c r="O73" s="94"/>
      <c r="P73" s="55"/>
      <c r="Q73" s="55"/>
      <c r="R73" s="55"/>
      <c r="S73" s="94"/>
      <c r="T73" s="94"/>
      <c r="U73" s="55"/>
      <c r="V73" s="55"/>
      <c r="W73" s="55"/>
      <c r="X73" s="55"/>
      <c r="Y73" s="55"/>
      <c r="Z73" s="55"/>
      <c r="AA73" s="55"/>
      <c r="AB73" s="116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81"/>
      <c r="AO73" s="53"/>
      <c r="AP73" s="115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81"/>
      <c r="BB73" s="53"/>
      <c r="BC73" s="115"/>
      <c r="BD73" s="93"/>
      <c r="BE73" s="53"/>
      <c r="BF73" s="81"/>
      <c r="BG73" s="53"/>
      <c r="BH73" s="84"/>
    </row>
    <row r="74" spans="2:60" s="50" customFormat="1" ht="18.75" customHeight="1" x14ac:dyDescent="0.25">
      <c r="B74" s="52" t="s">
        <v>552</v>
      </c>
      <c r="C74" s="57" t="s">
        <v>615</v>
      </c>
      <c r="D74" s="71" t="s">
        <v>5</v>
      </c>
      <c r="E74" s="62">
        <f t="shared" ref="E74:E81" si="0">SUM(F74:BH74)</f>
        <v>22</v>
      </c>
      <c r="F74" s="125"/>
      <c r="G74" s="82">
        <v>22</v>
      </c>
      <c r="H74" s="55"/>
      <c r="I74" s="55"/>
      <c r="J74" s="55"/>
      <c r="K74" s="55"/>
      <c r="L74" s="55"/>
      <c r="M74" s="94"/>
      <c r="N74" s="94"/>
      <c r="O74" s="94"/>
      <c r="P74" s="55"/>
      <c r="Q74" s="55"/>
      <c r="R74" s="55"/>
      <c r="S74" s="94"/>
      <c r="T74" s="94"/>
      <c r="U74" s="55"/>
      <c r="V74" s="55"/>
      <c r="W74" s="55"/>
      <c r="X74" s="55"/>
      <c r="Y74" s="55"/>
      <c r="Z74" s="55"/>
      <c r="AA74" s="55"/>
      <c r="AB74" s="116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82"/>
      <c r="AO74" s="55"/>
      <c r="AP74" s="116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82"/>
      <c r="BB74" s="55"/>
      <c r="BC74" s="116"/>
      <c r="BD74" s="94"/>
      <c r="BE74" s="55"/>
      <c r="BF74" s="82"/>
      <c r="BG74" s="55"/>
      <c r="BH74" s="85"/>
    </row>
    <row r="75" spans="2:60" s="50" customFormat="1" ht="18.75" customHeight="1" x14ac:dyDescent="0.25">
      <c r="B75" s="44" t="s">
        <v>553</v>
      </c>
      <c r="C75" s="57" t="s">
        <v>616</v>
      </c>
      <c r="D75" s="71" t="s">
        <v>5</v>
      </c>
      <c r="E75" s="62">
        <f t="shared" si="0"/>
        <v>92</v>
      </c>
      <c r="F75" s="125"/>
      <c r="G75" s="82"/>
      <c r="H75" s="55"/>
      <c r="I75" s="55">
        <v>36</v>
      </c>
      <c r="J75" s="55"/>
      <c r="K75" s="55"/>
      <c r="L75" s="55"/>
      <c r="M75" s="94"/>
      <c r="N75" s="94"/>
      <c r="O75" s="94"/>
      <c r="P75" s="55"/>
      <c r="Q75" s="55"/>
      <c r="R75" s="55"/>
      <c r="S75" s="94"/>
      <c r="T75" s="94"/>
      <c r="U75" s="55">
        <v>56</v>
      </c>
      <c r="V75" s="55"/>
      <c r="W75" s="55"/>
      <c r="X75" s="55"/>
      <c r="Y75" s="55"/>
      <c r="Z75" s="55"/>
      <c r="AA75" s="55"/>
      <c r="AB75" s="116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82"/>
      <c r="AO75" s="55"/>
      <c r="AP75" s="116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82"/>
      <c r="BB75" s="55"/>
      <c r="BC75" s="116"/>
      <c r="BD75" s="94"/>
      <c r="BE75" s="55"/>
      <c r="BF75" s="82"/>
      <c r="BG75" s="55"/>
      <c r="BH75" s="85"/>
    </row>
    <row r="76" spans="2:60" ht="18.75" customHeight="1" x14ac:dyDescent="0.25">
      <c r="B76" s="44" t="s">
        <v>554</v>
      </c>
      <c r="C76" s="58" t="s">
        <v>617</v>
      </c>
      <c r="D76" s="72" t="s">
        <v>5</v>
      </c>
      <c r="E76" s="62">
        <f t="shared" si="0"/>
        <v>178</v>
      </c>
      <c r="F76" s="125"/>
      <c r="G76" s="82"/>
      <c r="H76" s="55"/>
      <c r="I76" s="55"/>
      <c r="J76" s="55"/>
      <c r="K76" s="55"/>
      <c r="L76" s="55">
        <v>41</v>
      </c>
      <c r="M76" s="94">
        <v>39</v>
      </c>
      <c r="N76" s="94"/>
      <c r="O76" s="94"/>
      <c r="P76" s="55"/>
      <c r="Q76" s="55"/>
      <c r="R76" s="55">
        <v>36</v>
      </c>
      <c r="S76" s="94"/>
      <c r="T76" s="94"/>
      <c r="U76" s="55"/>
      <c r="V76" s="55">
        <v>8</v>
      </c>
      <c r="W76" s="55"/>
      <c r="X76" s="55"/>
      <c r="Y76" s="55"/>
      <c r="Z76" s="55"/>
      <c r="AA76" s="55"/>
      <c r="AB76" s="116"/>
      <c r="AC76" s="55"/>
      <c r="AD76" s="55"/>
      <c r="AE76" s="55"/>
      <c r="AF76" s="55"/>
      <c r="AG76" s="55"/>
      <c r="AH76" s="55"/>
      <c r="AI76" s="55"/>
      <c r="AJ76" s="55">
        <v>8</v>
      </c>
      <c r="AK76" s="55"/>
      <c r="AL76" s="55"/>
      <c r="AM76" s="55"/>
      <c r="AN76" s="82"/>
      <c r="AO76" s="55"/>
      <c r="AP76" s="116"/>
      <c r="AQ76" s="55">
        <v>12</v>
      </c>
      <c r="AR76" s="55">
        <v>6</v>
      </c>
      <c r="AS76" s="55"/>
      <c r="AT76" s="55"/>
      <c r="AU76" s="55"/>
      <c r="AV76" s="55"/>
      <c r="AW76" s="55">
        <v>12</v>
      </c>
      <c r="AX76" s="55"/>
      <c r="AY76" s="55"/>
      <c r="AZ76" s="55"/>
      <c r="BA76" s="82"/>
      <c r="BB76" s="55"/>
      <c r="BC76" s="116"/>
      <c r="BD76" s="94">
        <v>16</v>
      </c>
      <c r="BE76" s="55"/>
      <c r="BF76" s="82"/>
      <c r="BG76" s="55"/>
      <c r="BH76" s="85"/>
    </row>
    <row r="77" spans="2:60" s="50" customFormat="1" ht="18.75" customHeight="1" x14ac:dyDescent="0.25">
      <c r="B77" s="54" t="s">
        <v>555</v>
      </c>
      <c r="C77" s="166" t="s">
        <v>618</v>
      </c>
      <c r="D77" s="79" t="s">
        <v>5</v>
      </c>
      <c r="E77" s="62">
        <f t="shared" si="0"/>
        <v>325</v>
      </c>
      <c r="F77" s="125"/>
      <c r="G77" s="82"/>
      <c r="H77" s="55"/>
      <c r="I77" s="55"/>
      <c r="J77" s="55"/>
      <c r="K77" s="55"/>
      <c r="L77" s="55"/>
      <c r="M77" s="94"/>
      <c r="N77" s="94"/>
      <c r="O77" s="94"/>
      <c r="P77" s="55"/>
      <c r="Q77" s="55">
        <v>33</v>
      </c>
      <c r="R77" s="55"/>
      <c r="S77" s="94"/>
      <c r="T77" s="94"/>
      <c r="U77" s="55"/>
      <c r="V77" s="55"/>
      <c r="W77" s="55">
        <v>22</v>
      </c>
      <c r="X77" s="55">
        <v>28</v>
      </c>
      <c r="Y77" s="55">
        <v>32</v>
      </c>
      <c r="Z77" s="55">
        <v>18</v>
      </c>
      <c r="AA77" s="55"/>
      <c r="AB77" s="116"/>
      <c r="AC77" s="53"/>
      <c r="AD77" s="53"/>
      <c r="AE77" s="53">
        <v>24</v>
      </c>
      <c r="AF77" s="53"/>
      <c r="AG77" s="53">
        <v>32</v>
      </c>
      <c r="AH77" s="53">
        <v>42</v>
      </c>
      <c r="AI77" s="53"/>
      <c r="AJ77" s="53"/>
      <c r="AK77" s="53">
        <v>11</v>
      </c>
      <c r="AL77" s="53"/>
      <c r="AM77" s="53">
        <v>12</v>
      </c>
      <c r="AN77" s="81">
        <v>12</v>
      </c>
      <c r="AO77" s="53">
        <v>14</v>
      </c>
      <c r="AP77" s="115"/>
      <c r="AQ77" s="53"/>
      <c r="AR77" s="53"/>
      <c r="AS77" s="53"/>
      <c r="AT77" s="53"/>
      <c r="AU77" s="53"/>
      <c r="AV77" s="53"/>
      <c r="AW77" s="53"/>
      <c r="AX77" s="53">
        <v>6</v>
      </c>
      <c r="AY77" s="53">
        <v>10</v>
      </c>
      <c r="AZ77" s="53"/>
      <c r="BA77" s="81">
        <v>21</v>
      </c>
      <c r="BB77" s="53"/>
      <c r="BC77" s="115"/>
      <c r="BD77" s="93"/>
      <c r="BE77" s="53">
        <v>8</v>
      </c>
      <c r="BF77" s="81"/>
      <c r="BG77" s="53"/>
      <c r="BH77" s="84"/>
    </row>
    <row r="78" spans="2:60" ht="18.75" customHeight="1" x14ac:dyDescent="0.25">
      <c r="B78" s="44" t="s">
        <v>556</v>
      </c>
      <c r="C78" s="58" t="s">
        <v>619</v>
      </c>
      <c r="D78" s="72" t="s">
        <v>5</v>
      </c>
      <c r="E78" s="62">
        <f t="shared" si="0"/>
        <v>215</v>
      </c>
      <c r="F78" s="125"/>
      <c r="G78" s="82"/>
      <c r="H78" s="55"/>
      <c r="I78" s="55"/>
      <c r="J78" s="55">
        <v>12</v>
      </c>
      <c r="K78" s="55">
        <v>21</v>
      </c>
      <c r="L78" s="55"/>
      <c r="M78" s="94"/>
      <c r="N78" s="94"/>
      <c r="O78" s="94"/>
      <c r="P78" s="55"/>
      <c r="Q78" s="55"/>
      <c r="R78" s="55"/>
      <c r="S78" s="94"/>
      <c r="T78" s="94"/>
      <c r="U78" s="55"/>
      <c r="V78" s="55"/>
      <c r="W78" s="55"/>
      <c r="X78" s="55"/>
      <c r="Y78" s="55"/>
      <c r="Z78" s="55"/>
      <c r="AA78" s="55">
        <v>18</v>
      </c>
      <c r="AB78" s="116"/>
      <c r="AC78" s="53"/>
      <c r="AD78" s="53"/>
      <c r="AE78" s="53"/>
      <c r="AF78" s="53"/>
      <c r="AG78" s="53"/>
      <c r="AH78" s="53"/>
      <c r="AI78" s="53">
        <v>39</v>
      </c>
      <c r="AJ78" s="53"/>
      <c r="AK78" s="53"/>
      <c r="AL78" s="53">
        <v>24</v>
      </c>
      <c r="AM78" s="53"/>
      <c r="AN78" s="81"/>
      <c r="AO78" s="53"/>
      <c r="AP78" s="115"/>
      <c r="AQ78" s="53"/>
      <c r="AR78" s="53"/>
      <c r="AS78" s="53"/>
      <c r="AT78" s="53">
        <v>21</v>
      </c>
      <c r="AU78" s="53">
        <v>34</v>
      </c>
      <c r="AV78" s="53"/>
      <c r="AW78" s="53"/>
      <c r="AX78" s="53"/>
      <c r="AY78" s="53"/>
      <c r="AZ78" s="53">
        <v>12</v>
      </c>
      <c r="BA78" s="81"/>
      <c r="BB78" s="53">
        <v>16</v>
      </c>
      <c r="BC78" s="115"/>
      <c r="BD78" s="93"/>
      <c r="BE78" s="53"/>
      <c r="BF78" s="81">
        <v>18</v>
      </c>
      <c r="BG78" s="53"/>
      <c r="BH78" s="84"/>
    </row>
    <row r="79" spans="2:60" ht="18.75" customHeight="1" x14ac:dyDescent="0.25">
      <c r="B79" s="44" t="s">
        <v>557</v>
      </c>
      <c r="C79" s="58" t="s">
        <v>620</v>
      </c>
      <c r="D79" s="72" t="s">
        <v>5</v>
      </c>
      <c r="E79" s="62">
        <f t="shared" si="0"/>
        <v>195</v>
      </c>
      <c r="F79" s="125"/>
      <c r="G79" s="82"/>
      <c r="H79" s="55"/>
      <c r="I79" s="55"/>
      <c r="J79" s="55"/>
      <c r="K79" s="55"/>
      <c r="L79" s="55"/>
      <c r="M79" s="94"/>
      <c r="N79" s="94">
        <v>32</v>
      </c>
      <c r="O79" s="94">
        <v>38</v>
      </c>
      <c r="P79" s="55"/>
      <c r="Q79" s="55"/>
      <c r="R79" s="55"/>
      <c r="S79" s="94"/>
      <c r="T79" s="94"/>
      <c r="U79" s="55"/>
      <c r="V79" s="55"/>
      <c r="W79" s="55"/>
      <c r="X79" s="55"/>
      <c r="Y79" s="55"/>
      <c r="Z79" s="55"/>
      <c r="AA79" s="55"/>
      <c r="AB79" s="116"/>
      <c r="AC79" s="53"/>
      <c r="AD79" s="53"/>
      <c r="AE79" s="53">
        <v>18</v>
      </c>
      <c r="AF79" s="53"/>
      <c r="AG79" s="53"/>
      <c r="AH79" s="53"/>
      <c r="AI79" s="53"/>
      <c r="AJ79" s="53"/>
      <c r="AK79" s="53"/>
      <c r="AL79" s="53"/>
      <c r="AM79" s="53"/>
      <c r="AN79" s="81"/>
      <c r="AO79" s="53">
        <v>24</v>
      </c>
      <c r="AP79" s="115"/>
      <c r="AQ79" s="53"/>
      <c r="AR79" s="53"/>
      <c r="AS79" s="53">
        <v>18</v>
      </c>
      <c r="AT79" s="53"/>
      <c r="AU79" s="53"/>
      <c r="AV79" s="53"/>
      <c r="AW79" s="53"/>
      <c r="AX79" s="53"/>
      <c r="AY79" s="53"/>
      <c r="AZ79" s="53"/>
      <c r="BA79" s="81"/>
      <c r="BB79" s="53"/>
      <c r="BC79" s="115">
        <v>28</v>
      </c>
      <c r="BD79" s="93"/>
      <c r="BE79" s="53"/>
      <c r="BF79" s="81"/>
      <c r="BG79" s="53"/>
      <c r="BH79" s="84">
        <v>37</v>
      </c>
    </row>
    <row r="80" spans="2:60" ht="18.75" customHeight="1" x14ac:dyDescent="0.25">
      <c r="B80" s="44" t="s">
        <v>558</v>
      </c>
      <c r="C80" s="58" t="s">
        <v>621</v>
      </c>
      <c r="D80" s="72" t="s">
        <v>5</v>
      </c>
      <c r="E80" s="62">
        <f t="shared" si="0"/>
        <v>15</v>
      </c>
      <c r="F80" s="125"/>
      <c r="G80" s="82"/>
      <c r="H80" s="55"/>
      <c r="I80" s="55" t="s">
        <v>629</v>
      </c>
      <c r="J80" s="55"/>
      <c r="K80" s="55"/>
      <c r="L80" s="55"/>
      <c r="M80" s="94"/>
      <c r="N80" s="94"/>
      <c r="O80" s="94"/>
      <c r="P80" s="55"/>
      <c r="Q80" s="55"/>
      <c r="R80" s="55"/>
      <c r="S80" s="94"/>
      <c r="T80" s="94"/>
      <c r="U80" s="55"/>
      <c r="V80" s="55"/>
      <c r="W80" s="55"/>
      <c r="X80" s="55"/>
      <c r="Y80" s="55"/>
      <c r="Z80" s="55"/>
      <c r="AA80" s="55"/>
      <c r="AB80" s="116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81"/>
      <c r="AO80" s="53"/>
      <c r="AP80" s="115"/>
      <c r="AQ80" s="53"/>
      <c r="AR80" s="53"/>
      <c r="AS80" s="53"/>
      <c r="AT80" s="53"/>
      <c r="AU80" s="53"/>
      <c r="AV80" s="53">
        <v>15</v>
      </c>
      <c r="AW80" s="53"/>
      <c r="AX80" s="53"/>
      <c r="AY80" s="53"/>
      <c r="AZ80" s="53"/>
      <c r="BA80" s="81"/>
      <c r="BB80" s="53"/>
      <c r="BC80" s="115"/>
      <c r="BD80" s="93"/>
      <c r="BE80" s="53"/>
      <c r="BF80" s="81"/>
      <c r="BG80" s="53"/>
      <c r="BH80" s="84"/>
    </row>
    <row r="81" spans="2:62" ht="18.75" customHeight="1" x14ac:dyDescent="0.25">
      <c r="B81" s="45" t="s">
        <v>559</v>
      </c>
      <c r="C81" s="58" t="s">
        <v>622</v>
      </c>
      <c r="D81" s="72" t="s">
        <v>5</v>
      </c>
      <c r="E81" s="62">
        <f t="shared" si="0"/>
        <v>107</v>
      </c>
      <c r="F81" s="125"/>
      <c r="G81" s="82"/>
      <c r="H81" s="55"/>
      <c r="I81" s="55"/>
      <c r="J81" s="55"/>
      <c r="K81" s="55"/>
      <c r="L81" s="55"/>
      <c r="M81" s="94"/>
      <c r="N81" s="94"/>
      <c r="O81" s="94"/>
      <c r="P81" s="55"/>
      <c r="Q81" s="55"/>
      <c r="R81" s="55"/>
      <c r="S81" s="94">
        <v>107</v>
      </c>
      <c r="T81" s="94"/>
      <c r="U81" s="55"/>
      <c r="V81" s="55"/>
      <c r="W81" s="55"/>
      <c r="X81" s="55"/>
      <c r="Y81" s="55"/>
      <c r="Z81" s="55"/>
      <c r="AA81" s="55"/>
      <c r="AB81" s="116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82"/>
      <c r="AO81" s="55"/>
      <c r="AP81" s="116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82"/>
      <c r="BB81" s="55"/>
      <c r="BC81" s="116"/>
      <c r="BD81" s="94"/>
      <c r="BE81" s="55"/>
      <c r="BF81" s="82"/>
      <c r="BG81" s="55"/>
      <c r="BH81" s="85"/>
    </row>
    <row r="82" spans="2:62" ht="18.75" customHeight="1" x14ac:dyDescent="0.25">
      <c r="B82" s="45" t="s">
        <v>560</v>
      </c>
      <c r="C82" s="59" t="s">
        <v>623</v>
      </c>
      <c r="D82" s="73" t="s">
        <v>5</v>
      </c>
      <c r="E82" s="62">
        <f t="shared" ref="E82" si="1">SUM(F82:BH82)</f>
        <v>86</v>
      </c>
      <c r="F82" s="125">
        <v>86</v>
      </c>
      <c r="G82" s="82"/>
      <c r="H82" s="55"/>
      <c r="I82" s="55"/>
      <c r="J82" s="55"/>
      <c r="K82" s="55"/>
      <c r="L82" s="55"/>
      <c r="M82" s="94"/>
      <c r="N82" s="94"/>
      <c r="O82" s="94"/>
      <c r="P82" s="55"/>
      <c r="Q82" s="55"/>
      <c r="R82" s="55"/>
      <c r="S82" s="94"/>
      <c r="T82" s="94"/>
      <c r="U82" s="55"/>
      <c r="V82" s="55"/>
      <c r="W82" s="55"/>
      <c r="X82" s="55"/>
      <c r="Y82" s="55"/>
      <c r="Z82" s="55"/>
      <c r="AA82" s="55"/>
      <c r="AB82" s="116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81"/>
      <c r="AO82" s="53"/>
      <c r="AP82" s="115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81"/>
      <c r="BB82" s="53"/>
      <c r="BC82" s="115"/>
      <c r="BD82" s="93"/>
      <c r="BE82" s="53"/>
      <c r="BF82" s="81"/>
      <c r="BG82" s="53"/>
      <c r="BH82" s="84"/>
    </row>
    <row r="83" spans="2:62" ht="18.75" customHeight="1" x14ac:dyDescent="0.25">
      <c r="B83" s="45" t="s">
        <v>561</v>
      </c>
      <c r="C83" s="59" t="s">
        <v>444</v>
      </c>
      <c r="D83" s="73" t="s">
        <v>5</v>
      </c>
      <c r="E83" s="62">
        <f t="shared" ref="E83" si="2">SUM(F83:BH83)</f>
        <v>0</v>
      </c>
      <c r="F83" s="125"/>
      <c r="G83" s="82"/>
      <c r="H83" s="55"/>
      <c r="I83" s="55" t="s">
        <v>630</v>
      </c>
      <c r="J83" s="55"/>
      <c r="K83" s="55"/>
      <c r="L83" s="55"/>
      <c r="M83" s="94"/>
      <c r="N83" s="94"/>
      <c r="O83" s="94"/>
      <c r="P83" s="55"/>
      <c r="Q83" s="55"/>
      <c r="R83" s="55"/>
      <c r="S83" s="94"/>
      <c r="T83" s="94"/>
      <c r="U83" s="55"/>
      <c r="V83" s="55"/>
      <c r="W83" s="55"/>
      <c r="X83" s="55"/>
      <c r="Y83" s="55"/>
      <c r="Z83" s="55"/>
      <c r="AA83" s="55"/>
      <c r="AB83" s="116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81"/>
      <c r="AO83" s="53"/>
      <c r="AP83" s="115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81"/>
      <c r="BB83" s="53"/>
      <c r="BC83" s="115"/>
      <c r="BD83" s="93"/>
      <c r="BE83" s="53"/>
      <c r="BF83" s="81"/>
      <c r="BG83" s="53"/>
      <c r="BH83" s="84"/>
    </row>
    <row r="84" spans="2:62" ht="16.5" customHeight="1" x14ac:dyDescent="0.25">
      <c r="B84" s="42"/>
      <c r="C84" s="42"/>
      <c r="D84" s="74"/>
      <c r="E84" s="38"/>
      <c r="F84" s="125"/>
      <c r="G84" s="82"/>
      <c r="H84" s="55"/>
      <c r="I84" s="55"/>
      <c r="J84" s="55"/>
      <c r="K84" s="55"/>
      <c r="L84" s="55"/>
      <c r="M84" s="94"/>
      <c r="N84" s="94"/>
      <c r="O84" s="94"/>
      <c r="P84" s="55"/>
      <c r="Q84" s="55"/>
      <c r="R84" s="55"/>
      <c r="S84" s="94"/>
      <c r="T84" s="94"/>
      <c r="U84" s="55"/>
      <c r="V84" s="55"/>
      <c r="W84" s="55"/>
      <c r="X84" s="55"/>
      <c r="Y84" s="55"/>
      <c r="Z84" s="55"/>
      <c r="AA84" s="55"/>
      <c r="AB84" s="116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82"/>
      <c r="AO84" s="55"/>
      <c r="AP84" s="116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82"/>
      <c r="BB84" s="55"/>
      <c r="BC84" s="116"/>
      <c r="BD84" s="94"/>
      <c r="BE84" s="55"/>
      <c r="BF84" s="82"/>
      <c r="BG84" s="55"/>
      <c r="BH84" s="85"/>
    </row>
    <row r="85" spans="2:62" ht="15" customHeight="1" x14ac:dyDescent="0.25">
      <c r="B85" s="40">
        <v>5.03</v>
      </c>
      <c r="C85" s="41" t="s">
        <v>49</v>
      </c>
      <c r="D85" s="74"/>
      <c r="E85" s="38"/>
      <c r="F85" s="125"/>
      <c r="G85" s="82"/>
      <c r="H85" s="55"/>
      <c r="I85" s="55"/>
      <c r="J85" s="55"/>
      <c r="K85" s="55"/>
      <c r="L85" s="55"/>
      <c r="M85" s="94"/>
      <c r="N85" s="94"/>
      <c r="O85" s="94"/>
      <c r="P85" s="55"/>
      <c r="Q85" s="55"/>
      <c r="R85" s="55"/>
      <c r="S85" s="94"/>
      <c r="T85" s="94"/>
      <c r="U85" s="55"/>
      <c r="V85" s="55"/>
      <c r="W85" s="55"/>
      <c r="X85" s="55"/>
      <c r="Y85" s="55"/>
      <c r="Z85" s="55"/>
      <c r="AA85" s="55"/>
      <c r="AB85" s="116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82"/>
      <c r="AO85" s="55"/>
      <c r="AP85" s="116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82"/>
      <c r="BB85" s="55"/>
      <c r="BC85" s="116"/>
      <c r="BD85" s="94"/>
      <c r="BE85" s="55"/>
      <c r="BF85" s="82"/>
      <c r="BG85" s="55"/>
      <c r="BH85" s="85"/>
    </row>
    <row r="86" spans="2:62" ht="18.75" customHeight="1" x14ac:dyDescent="0.25">
      <c r="B86" s="43" t="s">
        <v>562</v>
      </c>
      <c r="C86" s="43" t="s">
        <v>2</v>
      </c>
      <c r="D86" s="75" t="s">
        <v>6</v>
      </c>
      <c r="E86" s="62">
        <f>SUM(F86:BH86)</f>
        <v>42</v>
      </c>
      <c r="F86" s="125"/>
      <c r="G86" s="82"/>
      <c r="H86" s="55">
        <v>4</v>
      </c>
      <c r="I86" s="55"/>
      <c r="J86" s="55"/>
      <c r="K86" s="55"/>
      <c r="L86" s="55">
        <v>4</v>
      </c>
      <c r="M86" s="94"/>
      <c r="N86" s="94"/>
      <c r="O86" s="94"/>
      <c r="P86" s="55"/>
      <c r="Q86" s="55"/>
      <c r="R86" s="55"/>
      <c r="S86" s="94">
        <v>1</v>
      </c>
      <c r="T86" s="94">
        <v>1</v>
      </c>
      <c r="U86" s="55"/>
      <c r="V86" s="55">
        <v>6</v>
      </c>
      <c r="W86" s="55">
        <v>2</v>
      </c>
      <c r="X86" s="55">
        <v>1</v>
      </c>
      <c r="Y86" s="55"/>
      <c r="Z86" s="55"/>
      <c r="AA86" s="55">
        <v>3</v>
      </c>
      <c r="AB86" s="116">
        <v>1</v>
      </c>
      <c r="AC86" s="53"/>
      <c r="AD86" s="53">
        <v>1</v>
      </c>
      <c r="AE86" s="53"/>
      <c r="AF86" s="53">
        <v>1</v>
      </c>
      <c r="AG86" s="53"/>
      <c r="AH86" s="53">
        <v>1</v>
      </c>
      <c r="AI86" s="53"/>
      <c r="AJ86" s="53"/>
      <c r="AK86" s="53"/>
      <c r="AL86" s="53">
        <v>2</v>
      </c>
      <c r="AM86" s="53">
        <v>1</v>
      </c>
      <c r="AN86" s="81"/>
      <c r="AO86" s="53"/>
      <c r="AP86" s="115">
        <v>1</v>
      </c>
      <c r="AQ86" s="53"/>
      <c r="AR86" s="53"/>
      <c r="AS86" s="53"/>
      <c r="AT86" s="53">
        <v>1</v>
      </c>
      <c r="AU86" s="53">
        <v>1</v>
      </c>
      <c r="AV86" s="53"/>
      <c r="AW86" s="53"/>
      <c r="AX86" s="53">
        <v>1</v>
      </c>
      <c r="AY86" s="53">
        <v>1</v>
      </c>
      <c r="AZ86" s="53">
        <v>1</v>
      </c>
      <c r="BA86" s="81"/>
      <c r="BB86" s="53">
        <v>2</v>
      </c>
      <c r="BC86" s="115"/>
      <c r="BD86" s="93"/>
      <c r="BE86" s="53"/>
      <c r="BF86" s="81">
        <v>1</v>
      </c>
      <c r="BG86" s="53">
        <v>3</v>
      </c>
      <c r="BH86" s="84">
        <v>1</v>
      </c>
      <c r="BJ86">
        <v>42</v>
      </c>
    </row>
    <row r="87" spans="2:62" ht="18.75" customHeight="1" x14ac:dyDescent="0.25">
      <c r="B87" s="44" t="s">
        <v>563</v>
      </c>
      <c r="C87" s="44" t="s">
        <v>55</v>
      </c>
      <c r="D87" s="72" t="s">
        <v>6</v>
      </c>
      <c r="E87" s="62">
        <f t="shared" ref="E87:E89" si="3">SUM(F87:BH87)</f>
        <v>71</v>
      </c>
      <c r="F87" s="125"/>
      <c r="G87" s="82"/>
      <c r="H87" s="55"/>
      <c r="I87" s="55"/>
      <c r="J87" s="55">
        <v>2</v>
      </c>
      <c r="K87" s="55">
        <v>2</v>
      </c>
      <c r="L87" s="55"/>
      <c r="M87" s="94">
        <v>1</v>
      </c>
      <c r="N87" s="94">
        <v>1</v>
      </c>
      <c r="O87" s="94">
        <v>2</v>
      </c>
      <c r="P87" s="55">
        <v>1</v>
      </c>
      <c r="Q87" s="55">
        <v>1</v>
      </c>
      <c r="R87" s="55">
        <v>2</v>
      </c>
      <c r="S87" s="94">
        <v>2</v>
      </c>
      <c r="T87" s="94"/>
      <c r="U87" s="55"/>
      <c r="V87" s="55">
        <v>3</v>
      </c>
      <c r="W87" s="55">
        <v>2</v>
      </c>
      <c r="X87" s="55"/>
      <c r="Y87" s="55">
        <v>1</v>
      </c>
      <c r="Z87" s="55"/>
      <c r="AA87" s="55">
        <v>2</v>
      </c>
      <c r="AB87" s="116"/>
      <c r="AC87" s="53"/>
      <c r="AD87" s="53">
        <v>2</v>
      </c>
      <c r="AE87" s="53">
        <v>2</v>
      </c>
      <c r="AF87" s="53">
        <v>2</v>
      </c>
      <c r="AG87" s="53"/>
      <c r="AH87" s="53">
        <v>2</v>
      </c>
      <c r="AI87" s="53">
        <v>3</v>
      </c>
      <c r="AJ87" s="53"/>
      <c r="AK87" s="53"/>
      <c r="AL87" s="53">
        <v>2</v>
      </c>
      <c r="AM87" s="53">
        <v>2</v>
      </c>
      <c r="AN87" s="81">
        <v>2</v>
      </c>
      <c r="AO87" s="53">
        <v>3</v>
      </c>
      <c r="AP87" s="115"/>
      <c r="AQ87" s="53"/>
      <c r="AR87" s="53">
        <v>1</v>
      </c>
      <c r="AS87" s="53">
        <v>3</v>
      </c>
      <c r="AT87" s="53">
        <v>2</v>
      </c>
      <c r="AU87" s="53">
        <v>3</v>
      </c>
      <c r="AV87" s="53">
        <v>2</v>
      </c>
      <c r="AW87" s="53">
        <v>3</v>
      </c>
      <c r="AX87" s="53">
        <v>1</v>
      </c>
      <c r="AY87" s="53">
        <v>2</v>
      </c>
      <c r="AZ87" s="53">
        <v>3</v>
      </c>
      <c r="BA87" s="81"/>
      <c r="BB87" s="53">
        <v>2</v>
      </c>
      <c r="BC87" s="115"/>
      <c r="BD87" s="93"/>
      <c r="BE87" s="53">
        <v>3</v>
      </c>
      <c r="BF87" s="81">
        <v>2</v>
      </c>
      <c r="BG87" s="53">
        <v>2</v>
      </c>
      <c r="BH87" s="84"/>
      <c r="BJ87">
        <v>71</v>
      </c>
    </row>
    <row r="88" spans="2:62" ht="18.75" customHeight="1" x14ac:dyDescent="0.25">
      <c r="B88" s="44" t="s">
        <v>564</v>
      </c>
      <c r="C88" s="44" t="s">
        <v>54</v>
      </c>
      <c r="D88" s="72" t="s">
        <v>6</v>
      </c>
      <c r="E88" s="62">
        <f t="shared" si="3"/>
        <v>92</v>
      </c>
      <c r="F88" s="125"/>
      <c r="G88" s="82"/>
      <c r="H88" s="55">
        <v>1</v>
      </c>
      <c r="I88" s="55"/>
      <c r="J88" s="55">
        <v>3</v>
      </c>
      <c r="K88" s="55">
        <v>2</v>
      </c>
      <c r="L88" s="55"/>
      <c r="M88" s="94">
        <v>2</v>
      </c>
      <c r="N88" s="94">
        <v>2</v>
      </c>
      <c r="O88" s="94"/>
      <c r="P88" s="55">
        <v>2</v>
      </c>
      <c r="Q88" s="55">
        <v>2</v>
      </c>
      <c r="R88" s="55">
        <v>2</v>
      </c>
      <c r="S88" s="94"/>
      <c r="T88" s="94"/>
      <c r="U88" s="55">
        <v>2</v>
      </c>
      <c r="V88" s="55">
        <v>2</v>
      </c>
      <c r="W88" s="55">
        <v>2</v>
      </c>
      <c r="X88" s="55">
        <v>2</v>
      </c>
      <c r="Y88" s="55">
        <v>3</v>
      </c>
      <c r="Z88" s="55">
        <v>3</v>
      </c>
      <c r="AA88" s="55"/>
      <c r="AB88" s="116"/>
      <c r="AC88" s="53"/>
      <c r="AD88" s="53">
        <v>3</v>
      </c>
      <c r="AE88" s="53">
        <v>2</v>
      </c>
      <c r="AF88" s="53">
        <v>3</v>
      </c>
      <c r="AG88" s="53">
        <v>3</v>
      </c>
      <c r="AH88" s="53">
        <v>2</v>
      </c>
      <c r="AI88" s="53">
        <v>2</v>
      </c>
      <c r="AJ88" s="53">
        <v>2</v>
      </c>
      <c r="AK88" s="53">
        <v>2</v>
      </c>
      <c r="AL88" s="53"/>
      <c r="AM88" s="53">
        <v>3</v>
      </c>
      <c r="AN88" s="81">
        <v>3</v>
      </c>
      <c r="AO88" s="53">
        <v>3</v>
      </c>
      <c r="AP88" s="115"/>
      <c r="AQ88" s="53"/>
      <c r="AR88" s="53">
        <v>2</v>
      </c>
      <c r="AS88" s="53"/>
      <c r="AT88" s="53">
        <v>1</v>
      </c>
      <c r="AU88" s="53">
        <v>1</v>
      </c>
      <c r="AV88" s="53">
        <v>3</v>
      </c>
      <c r="AW88" s="53">
        <v>3</v>
      </c>
      <c r="AX88" s="53">
        <v>2</v>
      </c>
      <c r="AY88" s="53">
        <v>2</v>
      </c>
      <c r="AZ88" s="53">
        <v>3</v>
      </c>
      <c r="BA88" s="81">
        <v>3</v>
      </c>
      <c r="BB88" s="53">
        <v>3</v>
      </c>
      <c r="BC88" s="115">
        <v>3</v>
      </c>
      <c r="BD88" s="93">
        <v>2</v>
      </c>
      <c r="BE88" s="53">
        <v>2</v>
      </c>
      <c r="BF88" s="81">
        <v>2</v>
      </c>
      <c r="BG88" s="53"/>
      <c r="BH88" s="84">
        <v>2</v>
      </c>
      <c r="BJ88">
        <v>92</v>
      </c>
    </row>
    <row r="89" spans="2:62" ht="18.75" customHeight="1" x14ac:dyDescent="0.25">
      <c r="B89" s="44" t="s">
        <v>565</v>
      </c>
      <c r="C89" s="44" t="s">
        <v>53</v>
      </c>
      <c r="D89" s="72" t="s">
        <v>6</v>
      </c>
      <c r="E89" s="62">
        <f t="shared" si="3"/>
        <v>28</v>
      </c>
      <c r="F89" s="125"/>
      <c r="G89" s="82"/>
      <c r="H89" s="55"/>
      <c r="I89" s="55">
        <v>2</v>
      </c>
      <c r="J89" s="55"/>
      <c r="K89" s="55">
        <v>3</v>
      </c>
      <c r="L89" s="55">
        <v>2</v>
      </c>
      <c r="M89" s="94">
        <v>2</v>
      </c>
      <c r="N89" s="94">
        <v>1</v>
      </c>
      <c r="O89" s="94"/>
      <c r="P89" s="55"/>
      <c r="Q89" s="55"/>
      <c r="R89" s="55"/>
      <c r="S89" s="94">
        <v>2</v>
      </c>
      <c r="T89" s="94">
        <v>2</v>
      </c>
      <c r="U89" s="55"/>
      <c r="V89" s="55"/>
      <c r="W89" s="55"/>
      <c r="X89" s="55">
        <v>1</v>
      </c>
      <c r="Y89" s="55"/>
      <c r="Z89" s="55"/>
      <c r="AA89" s="55"/>
      <c r="AB89" s="116"/>
      <c r="AC89" s="53">
        <v>2</v>
      </c>
      <c r="AD89" s="53"/>
      <c r="AE89" s="53"/>
      <c r="AF89" s="53"/>
      <c r="AG89" s="53"/>
      <c r="AH89" s="53"/>
      <c r="AI89" s="53"/>
      <c r="AJ89" s="53"/>
      <c r="AK89" s="53">
        <v>2</v>
      </c>
      <c r="AL89" s="53">
        <v>1</v>
      </c>
      <c r="AM89" s="53"/>
      <c r="AN89" s="81"/>
      <c r="AO89" s="53"/>
      <c r="AP89" s="115"/>
      <c r="AQ89" s="53">
        <v>2</v>
      </c>
      <c r="AR89" s="53"/>
      <c r="AS89" s="53"/>
      <c r="AT89" s="53"/>
      <c r="AU89" s="53"/>
      <c r="AV89" s="53"/>
      <c r="AW89" s="53">
        <v>2</v>
      </c>
      <c r="AX89" s="53">
        <v>2</v>
      </c>
      <c r="AY89" s="53"/>
      <c r="AZ89" s="53"/>
      <c r="BA89" s="81"/>
      <c r="BB89" s="53"/>
      <c r="BC89" s="115"/>
      <c r="BD89" s="93"/>
      <c r="BE89" s="53"/>
      <c r="BF89" s="81"/>
      <c r="BG89" s="53">
        <v>2</v>
      </c>
      <c r="BH89" s="84"/>
      <c r="BJ89">
        <v>28</v>
      </c>
    </row>
    <row r="90" spans="2:62" s="50" customFormat="1" ht="18.75" customHeight="1" x14ac:dyDescent="0.25">
      <c r="B90" s="44" t="s">
        <v>566</v>
      </c>
      <c r="C90" s="54" t="s">
        <v>445</v>
      </c>
      <c r="D90" s="79" t="s">
        <v>6</v>
      </c>
      <c r="E90" s="62">
        <f t="shared" ref="E90:E96" si="4">SUM(F90:AP90)</f>
        <v>305</v>
      </c>
      <c r="F90" s="125"/>
      <c r="G90" s="82"/>
      <c r="H90" s="55">
        <f>+H86+H87*2+H88*4+H89*6</f>
        <v>8</v>
      </c>
      <c r="I90" s="55"/>
      <c r="J90" s="55">
        <f t="shared" ref="J90:Y90" si="5">+J86+J87*2+J88*4+J89*6</f>
        <v>16</v>
      </c>
      <c r="K90" s="55">
        <v>12</v>
      </c>
      <c r="L90" s="55"/>
      <c r="M90" s="55">
        <v>18</v>
      </c>
      <c r="N90" s="55">
        <f t="shared" si="5"/>
        <v>16</v>
      </c>
      <c r="O90" s="55">
        <f t="shared" si="5"/>
        <v>4</v>
      </c>
      <c r="P90" s="55">
        <f t="shared" si="5"/>
        <v>10</v>
      </c>
      <c r="Q90" s="55">
        <v>6</v>
      </c>
      <c r="R90" s="55">
        <v>8</v>
      </c>
      <c r="S90" s="55"/>
      <c r="T90" s="55">
        <f t="shared" si="5"/>
        <v>13</v>
      </c>
      <c r="U90" s="55">
        <f t="shared" si="5"/>
        <v>8</v>
      </c>
      <c r="V90" s="55">
        <v>8</v>
      </c>
      <c r="W90" s="55">
        <f t="shared" si="5"/>
        <v>14</v>
      </c>
      <c r="X90" s="55">
        <v>12</v>
      </c>
      <c r="Y90" s="55">
        <f t="shared" si="5"/>
        <v>14</v>
      </c>
      <c r="Z90" s="55">
        <v>11</v>
      </c>
      <c r="AA90" s="55"/>
      <c r="AB90" s="116"/>
      <c r="AC90" s="55"/>
      <c r="AD90" s="55">
        <v>10</v>
      </c>
      <c r="AE90" s="55">
        <f t="shared" ref="AE90:AL90" si="6">+AE86+AE87*2+AE88*4+AE89*6</f>
        <v>12</v>
      </c>
      <c r="AF90" s="55"/>
      <c r="AG90" s="55">
        <v>9</v>
      </c>
      <c r="AH90" s="55">
        <f t="shared" si="6"/>
        <v>13</v>
      </c>
      <c r="AI90" s="55">
        <f t="shared" si="6"/>
        <v>14</v>
      </c>
      <c r="AJ90" s="55">
        <f t="shared" si="6"/>
        <v>8</v>
      </c>
      <c r="AK90" s="55">
        <v>13</v>
      </c>
      <c r="AL90" s="55">
        <f t="shared" si="6"/>
        <v>12</v>
      </c>
      <c r="AM90" s="55">
        <v>12</v>
      </c>
      <c r="AN90" s="55">
        <v>12</v>
      </c>
      <c r="AO90" s="55">
        <v>12</v>
      </c>
      <c r="AP90" s="116"/>
      <c r="AQ90" s="55"/>
      <c r="AR90" s="55">
        <f t="shared" ref="AR90:AV90" si="7">+AR86+AR87*2+AR88*4+AR89*6</f>
        <v>10</v>
      </c>
      <c r="AS90" s="55"/>
      <c r="AT90" s="55">
        <f t="shared" si="7"/>
        <v>9</v>
      </c>
      <c r="AU90" s="55">
        <f t="shared" si="7"/>
        <v>11</v>
      </c>
      <c r="AV90" s="55">
        <f t="shared" si="7"/>
        <v>16</v>
      </c>
      <c r="AW90" s="55">
        <v>8</v>
      </c>
      <c r="AX90" s="55">
        <v>16</v>
      </c>
      <c r="AY90" s="55">
        <v>9</v>
      </c>
      <c r="AZ90" s="55">
        <v>11</v>
      </c>
      <c r="BA90" s="55">
        <v>10</v>
      </c>
      <c r="BB90" s="55"/>
      <c r="BC90" s="116"/>
      <c r="BD90" s="94">
        <v>8</v>
      </c>
      <c r="BE90" s="55">
        <v>9</v>
      </c>
      <c r="BF90" s="55">
        <f t="shared" ref="BF90" si="8">+BF86+BF87*2+BF88*4+BF89*6</f>
        <v>13</v>
      </c>
      <c r="BG90" s="55"/>
      <c r="BH90" s="85">
        <v>9</v>
      </c>
    </row>
    <row r="91" spans="2:62" s="50" customFormat="1" ht="18.75" customHeight="1" x14ac:dyDescent="0.25">
      <c r="B91" s="54" t="s">
        <v>567</v>
      </c>
      <c r="C91" s="54" t="s">
        <v>446</v>
      </c>
      <c r="D91" s="79" t="s">
        <v>4</v>
      </c>
      <c r="E91" s="62">
        <f>SUM(F91:BH91)</f>
        <v>415</v>
      </c>
      <c r="F91" s="125"/>
      <c r="G91" s="82">
        <v>36</v>
      </c>
      <c r="H91" s="55"/>
      <c r="I91" s="55">
        <v>56</v>
      </c>
      <c r="J91" s="55"/>
      <c r="K91" s="55"/>
      <c r="L91" s="55">
        <v>18</v>
      </c>
      <c r="M91" s="94"/>
      <c r="N91" s="94"/>
      <c r="O91" s="94"/>
      <c r="P91" s="55"/>
      <c r="Q91" s="55"/>
      <c r="R91" s="55">
        <v>10</v>
      </c>
      <c r="S91" s="94">
        <v>10</v>
      </c>
      <c r="T91" s="94">
        <v>4</v>
      </c>
      <c r="U91" s="55">
        <v>6</v>
      </c>
      <c r="V91" s="55">
        <v>4</v>
      </c>
      <c r="W91" s="55"/>
      <c r="X91" s="55"/>
      <c r="Y91" s="55"/>
      <c r="Z91" s="55"/>
      <c r="AA91" s="55">
        <v>7</v>
      </c>
      <c r="AB91" s="116">
        <v>1</v>
      </c>
      <c r="AC91" s="55">
        <v>52</v>
      </c>
      <c r="AD91" s="55"/>
      <c r="AE91" s="55">
        <v>12</v>
      </c>
      <c r="AF91" s="55">
        <v>12</v>
      </c>
      <c r="AG91" s="55"/>
      <c r="AH91" s="55"/>
      <c r="AI91" s="55"/>
      <c r="AJ91" s="55">
        <v>4</v>
      </c>
      <c r="AK91" s="55"/>
      <c r="AL91" s="55">
        <v>6</v>
      </c>
      <c r="AM91" s="55"/>
      <c r="AN91" s="82"/>
      <c r="AO91" s="55"/>
      <c r="AP91" s="116">
        <v>24</v>
      </c>
      <c r="AQ91" s="55">
        <v>52</v>
      </c>
      <c r="AR91" s="55"/>
      <c r="AS91" s="55">
        <v>6</v>
      </c>
      <c r="AT91" s="55"/>
      <c r="AU91" s="55"/>
      <c r="AV91" s="55"/>
      <c r="AW91" s="55"/>
      <c r="AX91" s="55"/>
      <c r="AY91" s="55">
        <v>20</v>
      </c>
      <c r="AZ91" s="55"/>
      <c r="BA91" s="82"/>
      <c r="BB91" s="55">
        <v>11</v>
      </c>
      <c r="BC91" s="116"/>
      <c r="BD91" s="94">
        <v>48</v>
      </c>
      <c r="BE91" s="55"/>
      <c r="BF91" s="82">
        <v>4</v>
      </c>
      <c r="BG91" s="55">
        <v>12</v>
      </c>
      <c r="BH91" s="85"/>
    </row>
    <row r="92" spans="2:62" s="50" customFormat="1" ht="18.75" customHeight="1" x14ac:dyDescent="0.25">
      <c r="B92" s="54" t="s">
        <v>568</v>
      </c>
      <c r="C92" s="54" t="s">
        <v>174</v>
      </c>
      <c r="D92" s="79" t="s">
        <v>4</v>
      </c>
      <c r="E92" s="62">
        <f t="shared" si="4"/>
        <v>0</v>
      </c>
      <c r="F92" s="125"/>
      <c r="G92" s="82"/>
      <c r="H92" s="55"/>
      <c r="I92" s="55"/>
      <c r="J92" s="55"/>
      <c r="K92" s="55"/>
      <c r="L92" s="55"/>
      <c r="M92" s="94"/>
      <c r="N92" s="94"/>
      <c r="O92" s="94"/>
      <c r="P92" s="55"/>
      <c r="Q92" s="55"/>
      <c r="R92" s="55"/>
      <c r="S92" s="94"/>
      <c r="T92" s="94"/>
      <c r="U92" s="55"/>
      <c r="V92" s="55"/>
      <c r="W92" s="55"/>
      <c r="X92" s="55"/>
      <c r="Y92" s="55"/>
      <c r="Z92" s="55"/>
      <c r="AA92" s="55"/>
      <c r="AB92" s="116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81"/>
      <c r="AO92" s="53"/>
      <c r="AP92" s="115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81"/>
      <c r="BB92" s="53"/>
      <c r="BC92" s="115"/>
      <c r="BD92" s="93"/>
      <c r="BE92" s="53"/>
      <c r="BF92" s="81"/>
      <c r="BG92" s="53"/>
      <c r="BH92" s="84"/>
    </row>
    <row r="93" spans="2:62" s="50" customFormat="1" ht="18.75" customHeight="1" x14ac:dyDescent="0.25">
      <c r="B93" s="54" t="s">
        <v>569</v>
      </c>
      <c r="C93" s="54" t="s">
        <v>46</v>
      </c>
      <c r="D93" s="79" t="s">
        <v>4</v>
      </c>
      <c r="E93" s="62">
        <f>SUM(F93:BH93)</f>
        <v>156</v>
      </c>
      <c r="F93" s="125"/>
      <c r="G93" s="82"/>
      <c r="H93" s="55"/>
      <c r="I93" s="55">
        <v>4</v>
      </c>
      <c r="J93" s="55">
        <v>4</v>
      </c>
      <c r="K93" s="55">
        <v>4</v>
      </c>
      <c r="L93" s="55">
        <v>4</v>
      </c>
      <c r="M93" s="94">
        <v>4</v>
      </c>
      <c r="N93" s="94">
        <v>4</v>
      </c>
      <c r="O93" s="55">
        <v>4</v>
      </c>
      <c r="P93" s="55">
        <v>4</v>
      </c>
      <c r="Q93" s="55">
        <v>4</v>
      </c>
      <c r="R93" s="55">
        <v>4</v>
      </c>
      <c r="S93" s="55"/>
      <c r="T93" s="55"/>
      <c r="U93" s="55"/>
      <c r="V93" s="55">
        <v>2</v>
      </c>
      <c r="W93" s="55">
        <v>4</v>
      </c>
      <c r="X93" s="55">
        <v>4</v>
      </c>
      <c r="Y93" s="55">
        <v>8</v>
      </c>
      <c r="Z93" s="55">
        <v>8</v>
      </c>
      <c r="AA93" s="55"/>
      <c r="AB93" s="116"/>
      <c r="AC93" s="53"/>
      <c r="AD93" s="55">
        <v>12</v>
      </c>
      <c r="AE93" s="55">
        <v>4</v>
      </c>
      <c r="AF93" s="55"/>
      <c r="AG93" s="55">
        <v>4</v>
      </c>
      <c r="AH93" s="55">
        <v>4</v>
      </c>
      <c r="AI93" s="55">
        <v>4</v>
      </c>
      <c r="AJ93" s="55">
        <v>4</v>
      </c>
      <c r="AK93" s="55">
        <v>4</v>
      </c>
      <c r="AL93" s="55">
        <v>4</v>
      </c>
      <c r="AM93" s="55"/>
      <c r="AN93" s="55">
        <v>4</v>
      </c>
      <c r="AO93" s="55">
        <v>4</v>
      </c>
      <c r="AP93" s="115"/>
      <c r="AQ93" s="53"/>
      <c r="AR93" s="55">
        <v>6</v>
      </c>
      <c r="AS93" s="55"/>
      <c r="AT93" s="55">
        <v>4</v>
      </c>
      <c r="AU93" s="55"/>
      <c r="AV93" s="55"/>
      <c r="AW93" s="55">
        <v>4</v>
      </c>
      <c r="AX93" s="55">
        <v>4</v>
      </c>
      <c r="AY93" s="55">
        <v>4</v>
      </c>
      <c r="AZ93" s="55">
        <v>4</v>
      </c>
      <c r="BA93" s="55">
        <v>4</v>
      </c>
      <c r="BB93" s="55"/>
      <c r="BC93" s="115">
        <v>4</v>
      </c>
      <c r="BD93" s="93">
        <v>4</v>
      </c>
      <c r="BE93" s="55">
        <v>4</v>
      </c>
      <c r="BF93" s="55"/>
      <c r="BG93" s="55"/>
      <c r="BH93" s="84"/>
    </row>
    <row r="94" spans="2:62" s="50" customFormat="1" ht="18.75" customHeight="1" x14ac:dyDescent="0.25">
      <c r="B94" s="54" t="s">
        <v>570</v>
      </c>
      <c r="C94" s="54" t="s">
        <v>47</v>
      </c>
      <c r="D94" s="79" t="s">
        <v>6</v>
      </c>
      <c r="E94" s="62">
        <f>SUM(F94:BH94)</f>
        <v>156</v>
      </c>
      <c r="F94" s="125"/>
      <c r="G94" s="82"/>
      <c r="H94" s="55"/>
      <c r="I94" s="55">
        <v>4</v>
      </c>
      <c r="J94" s="55">
        <v>4</v>
      </c>
      <c r="K94" s="55">
        <v>4</v>
      </c>
      <c r="L94" s="55">
        <v>4</v>
      </c>
      <c r="M94" s="94">
        <v>4</v>
      </c>
      <c r="N94" s="94">
        <v>4</v>
      </c>
      <c r="O94" s="55">
        <v>4</v>
      </c>
      <c r="P94" s="55">
        <v>4</v>
      </c>
      <c r="Q94" s="55">
        <v>4</v>
      </c>
      <c r="R94" s="55">
        <v>4</v>
      </c>
      <c r="S94" s="55"/>
      <c r="T94" s="55"/>
      <c r="U94" s="55"/>
      <c r="V94" s="55">
        <v>2</v>
      </c>
      <c r="W94" s="55">
        <v>4</v>
      </c>
      <c r="X94" s="55">
        <v>4</v>
      </c>
      <c r="Y94" s="55">
        <v>8</v>
      </c>
      <c r="Z94" s="55">
        <v>8</v>
      </c>
      <c r="AA94" s="55"/>
      <c r="AB94" s="116"/>
      <c r="AC94" s="53"/>
      <c r="AD94" s="55">
        <v>12</v>
      </c>
      <c r="AE94" s="55">
        <v>4</v>
      </c>
      <c r="AF94" s="55"/>
      <c r="AG94" s="55">
        <v>4</v>
      </c>
      <c r="AH94" s="55">
        <v>4</v>
      </c>
      <c r="AI94" s="55">
        <v>4</v>
      </c>
      <c r="AJ94" s="55">
        <v>4</v>
      </c>
      <c r="AK94" s="55">
        <v>4</v>
      </c>
      <c r="AL94" s="55">
        <v>4</v>
      </c>
      <c r="AM94" s="55"/>
      <c r="AN94" s="55">
        <v>4</v>
      </c>
      <c r="AO94" s="55">
        <v>4</v>
      </c>
      <c r="AP94" s="115"/>
      <c r="AQ94" s="53"/>
      <c r="AR94" s="55">
        <v>6</v>
      </c>
      <c r="AS94" s="55"/>
      <c r="AT94" s="55">
        <v>4</v>
      </c>
      <c r="AU94" s="55"/>
      <c r="AV94" s="55"/>
      <c r="AW94" s="55">
        <v>4</v>
      </c>
      <c r="AX94" s="55">
        <v>4</v>
      </c>
      <c r="AY94" s="55">
        <v>4</v>
      </c>
      <c r="AZ94" s="55">
        <v>4</v>
      </c>
      <c r="BA94" s="55">
        <v>4</v>
      </c>
      <c r="BB94" s="55"/>
      <c r="BC94" s="115">
        <v>4</v>
      </c>
      <c r="BD94" s="93">
        <v>4</v>
      </c>
      <c r="BE94" s="55">
        <v>4</v>
      </c>
      <c r="BF94" s="55"/>
      <c r="BG94" s="55"/>
      <c r="BH94" s="84"/>
    </row>
    <row r="95" spans="2:62" ht="18.75" customHeight="1" x14ac:dyDescent="0.25">
      <c r="B95" s="44" t="s">
        <v>571</v>
      </c>
      <c r="C95" s="44" t="s">
        <v>28</v>
      </c>
      <c r="D95" s="72" t="s">
        <v>6</v>
      </c>
      <c r="E95" s="62">
        <f>SUM(F95:BH95)</f>
        <v>490</v>
      </c>
      <c r="F95" s="125"/>
      <c r="G95" s="82"/>
      <c r="H95" s="55">
        <v>10</v>
      </c>
      <c r="I95" s="55"/>
      <c r="J95" s="55">
        <v>12</v>
      </c>
      <c r="K95" s="55">
        <v>8</v>
      </c>
      <c r="L95" s="55"/>
      <c r="M95" s="94">
        <v>18</v>
      </c>
      <c r="N95" s="94">
        <v>2</v>
      </c>
      <c r="O95" s="94"/>
      <c r="P95" s="55">
        <v>10</v>
      </c>
      <c r="Q95" s="55">
        <v>6</v>
      </c>
      <c r="R95" s="55">
        <v>8</v>
      </c>
      <c r="S95" s="94"/>
      <c r="T95" s="94">
        <v>13</v>
      </c>
      <c r="U95" s="55">
        <v>8</v>
      </c>
      <c r="V95" s="55">
        <v>8</v>
      </c>
      <c r="W95" s="55">
        <v>14</v>
      </c>
      <c r="X95" s="55">
        <v>12</v>
      </c>
      <c r="Y95" s="55">
        <v>14</v>
      </c>
      <c r="Z95" s="55">
        <v>11</v>
      </c>
      <c r="AA95" s="55"/>
      <c r="AB95" s="116"/>
      <c r="AC95" s="53"/>
      <c r="AD95" s="53">
        <v>10</v>
      </c>
      <c r="AE95" s="53">
        <v>36</v>
      </c>
      <c r="AF95" s="53"/>
      <c r="AG95" s="53">
        <v>9</v>
      </c>
      <c r="AH95" s="53">
        <v>13</v>
      </c>
      <c r="AI95" s="53">
        <v>14</v>
      </c>
      <c r="AJ95" s="53">
        <v>8</v>
      </c>
      <c r="AK95" s="53">
        <v>13</v>
      </c>
      <c r="AL95" s="53">
        <v>12</v>
      </c>
      <c r="AM95" s="53">
        <v>12</v>
      </c>
      <c r="AN95" s="81">
        <v>12</v>
      </c>
      <c r="AO95" s="53">
        <v>12</v>
      </c>
      <c r="AP95" s="115"/>
      <c r="AQ95" s="53"/>
      <c r="AR95" s="53">
        <v>36</v>
      </c>
      <c r="AS95" s="53"/>
      <c r="AT95" s="53">
        <v>9</v>
      </c>
      <c r="AU95" s="53">
        <v>11</v>
      </c>
      <c r="AV95" s="53">
        <v>13</v>
      </c>
      <c r="AW95" s="53">
        <v>8</v>
      </c>
      <c r="AX95" s="53">
        <v>24</v>
      </c>
      <c r="AY95" s="53">
        <v>9</v>
      </c>
      <c r="AZ95" s="53">
        <v>11</v>
      </c>
      <c r="BA95" s="81">
        <v>10</v>
      </c>
      <c r="BB95" s="53"/>
      <c r="BC95" s="115"/>
      <c r="BD95" s="93">
        <v>8</v>
      </c>
      <c r="BE95" s="53">
        <v>24</v>
      </c>
      <c r="BF95" s="81">
        <v>13</v>
      </c>
      <c r="BG95" s="53"/>
      <c r="BH95" s="84">
        <v>9</v>
      </c>
    </row>
    <row r="96" spans="2:62" ht="18.75" customHeight="1" x14ac:dyDescent="0.25">
      <c r="B96" s="45" t="s">
        <v>572</v>
      </c>
      <c r="C96" s="45" t="s">
        <v>40</v>
      </c>
      <c r="D96" s="73" t="s">
        <v>6</v>
      </c>
      <c r="E96" s="103">
        <f t="shared" si="4"/>
        <v>80</v>
      </c>
      <c r="F96" s="125"/>
      <c r="G96" s="82"/>
      <c r="H96" s="55"/>
      <c r="I96" s="55"/>
      <c r="J96" s="55"/>
      <c r="K96" s="55"/>
      <c r="L96" s="55"/>
      <c r="M96" s="94"/>
      <c r="N96" s="94"/>
      <c r="O96" s="94"/>
      <c r="P96" s="55"/>
      <c r="Q96" s="55"/>
      <c r="R96" s="55"/>
      <c r="S96" s="94"/>
      <c r="T96" s="94"/>
      <c r="U96" s="55">
        <v>40</v>
      </c>
      <c r="V96" s="55"/>
      <c r="W96" s="55"/>
      <c r="X96" s="55"/>
      <c r="Y96" s="55"/>
      <c r="Z96" s="55"/>
      <c r="AA96" s="55"/>
      <c r="AB96" s="116"/>
      <c r="AC96" s="55"/>
      <c r="AD96" s="55"/>
      <c r="AE96" s="55"/>
      <c r="AF96" s="55"/>
      <c r="AG96" s="55"/>
      <c r="AH96" s="55"/>
      <c r="AI96" s="55"/>
      <c r="AJ96" s="55">
        <v>40</v>
      </c>
      <c r="AK96" s="55"/>
      <c r="AL96" s="55"/>
      <c r="AM96" s="55"/>
      <c r="AN96" s="82"/>
      <c r="AO96" s="55"/>
      <c r="AP96" s="116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82"/>
      <c r="BB96" s="55"/>
      <c r="BC96" s="116"/>
      <c r="BD96" s="94"/>
      <c r="BE96" s="55"/>
      <c r="BF96" s="82"/>
      <c r="BG96" s="55"/>
      <c r="BH96" s="85"/>
    </row>
    <row r="97" spans="2:60" ht="12" customHeight="1" x14ac:dyDescent="0.25">
      <c r="B97" s="42"/>
      <c r="C97" s="42"/>
      <c r="D97" s="74"/>
      <c r="E97" s="101"/>
      <c r="F97" s="125"/>
      <c r="G97" s="82"/>
      <c r="H97" s="55"/>
      <c r="I97" s="55"/>
      <c r="J97" s="55"/>
      <c r="K97" s="55"/>
      <c r="L97" s="55"/>
      <c r="M97" s="94"/>
      <c r="N97" s="94"/>
      <c r="O97" s="94"/>
      <c r="P97" s="55"/>
      <c r="Q97" s="55"/>
      <c r="R97" s="55"/>
      <c r="S97" s="94"/>
      <c r="T97" s="94"/>
      <c r="U97" s="55"/>
      <c r="V97" s="55"/>
      <c r="W97" s="55"/>
      <c r="X97" s="55"/>
      <c r="Y97" s="55"/>
      <c r="Z97" s="55"/>
      <c r="AA97" s="55"/>
      <c r="AB97" s="116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81"/>
      <c r="AO97" s="53"/>
      <c r="AP97" s="115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81"/>
      <c r="BB97" s="53"/>
      <c r="BC97" s="115"/>
      <c r="BD97" s="93"/>
      <c r="BE97" s="53"/>
      <c r="BF97" s="81"/>
      <c r="BG97" s="53"/>
      <c r="BH97" s="84"/>
    </row>
    <row r="98" spans="2:60" ht="18.75" customHeight="1" x14ac:dyDescent="0.25">
      <c r="B98" s="40">
        <v>5.04</v>
      </c>
      <c r="C98" s="41" t="s">
        <v>45</v>
      </c>
      <c r="D98" s="74"/>
      <c r="E98" s="101"/>
      <c r="F98" s="125"/>
      <c r="G98" s="82"/>
      <c r="H98" s="55"/>
      <c r="I98" s="55"/>
      <c r="J98" s="55"/>
      <c r="K98" s="55"/>
      <c r="L98" s="55"/>
      <c r="M98" s="94"/>
      <c r="N98" s="94"/>
      <c r="O98" s="94"/>
      <c r="P98" s="55"/>
      <c r="Q98" s="55"/>
      <c r="R98" s="55"/>
      <c r="S98" s="94"/>
      <c r="T98" s="94"/>
      <c r="U98" s="55"/>
      <c r="V98" s="55"/>
      <c r="W98" s="55"/>
      <c r="X98" s="55"/>
      <c r="Y98" s="55"/>
      <c r="Z98" s="55"/>
      <c r="AA98" s="55"/>
      <c r="AB98" s="116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81"/>
      <c r="AO98" s="53"/>
      <c r="AP98" s="115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81"/>
      <c r="BB98" s="53"/>
      <c r="BC98" s="115"/>
      <c r="BD98" s="93"/>
      <c r="BE98" s="53"/>
      <c r="BF98" s="81"/>
      <c r="BG98" s="53"/>
      <c r="BH98" s="84"/>
    </row>
    <row r="99" spans="2:60" s="50" customFormat="1" ht="18.75" customHeight="1" x14ac:dyDescent="0.25">
      <c r="B99" s="52" t="s">
        <v>573</v>
      </c>
      <c r="C99" s="52" t="s">
        <v>29</v>
      </c>
      <c r="D99" s="71" t="s">
        <v>7</v>
      </c>
      <c r="E99" s="103">
        <f t="shared" ref="E99:E103" si="9">SUM(F99:AP99)</f>
        <v>8</v>
      </c>
      <c r="F99" s="125"/>
      <c r="G99" s="82">
        <v>1</v>
      </c>
      <c r="H99" s="55"/>
      <c r="I99" s="55">
        <v>1</v>
      </c>
      <c r="J99" s="55">
        <v>1</v>
      </c>
      <c r="K99" s="55"/>
      <c r="L99" s="55">
        <v>1</v>
      </c>
      <c r="M99" s="94"/>
      <c r="N99" s="94"/>
      <c r="O99" s="94">
        <v>1</v>
      </c>
      <c r="P99" s="55"/>
      <c r="Q99" s="55"/>
      <c r="R99" s="55">
        <v>1</v>
      </c>
      <c r="S99" s="94"/>
      <c r="T99" s="94"/>
      <c r="U99" s="55"/>
      <c r="V99" s="55"/>
      <c r="W99" s="55">
        <v>1</v>
      </c>
      <c r="X99" s="55"/>
      <c r="Y99" s="55">
        <v>1</v>
      </c>
      <c r="Z99" s="55"/>
      <c r="AA99" s="55"/>
      <c r="AB99" s="116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81"/>
      <c r="AO99" s="53"/>
      <c r="AP99" s="115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81"/>
      <c r="BB99" s="53"/>
      <c r="BC99" s="115"/>
      <c r="BD99" s="93"/>
      <c r="BE99" s="53"/>
      <c r="BF99" s="81"/>
      <c r="BG99" s="53"/>
      <c r="BH99" s="84"/>
    </row>
    <row r="100" spans="2:60" ht="18.75" customHeight="1" x14ac:dyDescent="0.25">
      <c r="B100" s="44" t="s">
        <v>574</v>
      </c>
      <c r="C100" s="44" t="s">
        <v>173</v>
      </c>
      <c r="D100" s="72" t="s">
        <v>4</v>
      </c>
      <c r="E100" s="103">
        <f t="shared" si="9"/>
        <v>16</v>
      </c>
      <c r="F100" s="125"/>
      <c r="G100" s="82"/>
      <c r="H100" s="55"/>
      <c r="I100" s="55">
        <v>8</v>
      </c>
      <c r="J100" s="55"/>
      <c r="K100" s="55"/>
      <c r="L100" s="55"/>
      <c r="M100" s="94"/>
      <c r="N100" s="94"/>
      <c r="O100" s="94"/>
      <c r="P100" s="55"/>
      <c r="Q100" s="55"/>
      <c r="R100" s="55"/>
      <c r="S100" s="94"/>
      <c r="T100" s="94"/>
      <c r="U100" s="55">
        <v>8</v>
      </c>
      <c r="V100" s="55"/>
      <c r="W100" s="55"/>
      <c r="X100" s="55"/>
      <c r="Y100" s="55"/>
      <c r="Z100" s="55"/>
      <c r="AA100" s="55"/>
      <c r="AB100" s="116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81"/>
      <c r="AO100" s="53"/>
      <c r="AP100" s="115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81"/>
      <c r="BB100" s="53"/>
      <c r="BC100" s="115"/>
      <c r="BD100" s="93"/>
      <c r="BE100" s="53"/>
      <c r="BF100" s="81"/>
      <c r="BG100" s="53"/>
      <c r="BH100" s="84"/>
    </row>
    <row r="101" spans="2:60" ht="18.75" customHeight="1" x14ac:dyDescent="0.25">
      <c r="B101" s="44" t="s">
        <v>575</v>
      </c>
      <c r="C101" s="86" t="s">
        <v>441</v>
      </c>
      <c r="D101" s="75" t="s">
        <v>7</v>
      </c>
      <c r="E101" s="103">
        <f t="shared" si="9"/>
        <v>36</v>
      </c>
      <c r="F101" s="125"/>
      <c r="G101" s="82"/>
      <c r="H101" s="55"/>
      <c r="I101" s="55">
        <v>18</v>
      </c>
      <c r="J101" s="55"/>
      <c r="K101" s="55"/>
      <c r="L101" s="55"/>
      <c r="M101" s="94"/>
      <c r="N101" s="94"/>
      <c r="O101" s="94"/>
      <c r="P101" s="55"/>
      <c r="Q101" s="55"/>
      <c r="R101" s="55"/>
      <c r="S101" s="94"/>
      <c r="T101" s="94"/>
      <c r="U101" s="55">
        <v>18</v>
      </c>
      <c r="V101" s="55"/>
      <c r="W101" s="55"/>
      <c r="X101" s="55"/>
      <c r="Y101" s="55"/>
      <c r="Z101" s="55"/>
      <c r="AA101" s="55"/>
      <c r="AB101" s="116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81"/>
      <c r="AO101" s="53"/>
      <c r="AP101" s="115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81"/>
      <c r="BB101" s="53"/>
      <c r="BC101" s="115"/>
      <c r="BD101" s="93"/>
      <c r="BE101" s="53"/>
      <c r="BF101" s="81"/>
      <c r="BG101" s="53"/>
      <c r="BH101" s="84"/>
    </row>
    <row r="102" spans="2:60" ht="18.75" customHeight="1" x14ac:dyDescent="0.25">
      <c r="B102" s="44" t="s">
        <v>576</v>
      </c>
      <c r="C102" s="59" t="s">
        <v>165</v>
      </c>
      <c r="D102" s="73" t="s">
        <v>4</v>
      </c>
      <c r="E102" s="103">
        <f t="shared" si="9"/>
        <v>36</v>
      </c>
      <c r="F102" s="125"/>
      <c r="G102" s="82"/>
      <c r="H102" s="55"/>
      <c r="I102" s="55">
        <v>18</v>
      </c>
      <c r="J102" s="55"/>
      <c r="K102" s="55"/>
      <c r="L102" s="55"/>
      <c r="M102" s="94"/>
      <c r="N102" s="94"/>
      <c r="O102" s="94"/>
      <c r="P102" s="55"/>
      <c r="Q102" s="55"/>
      <c r="R102" s="55"/>
      <c r="S102" s="94"/>
      <c r="T102" s="94"/>
      <c r="U102" s="55">
        <v>18</v>
      </c>
      <c r="V102" s="55"/>
      <c r="W102" s="55"/>
      <c r="X102" s="55"/>
      <c r="Y102" s="55"/>
      <c r="Z102" s="55"/>
      <c r="AA102" s="55"/>
      <c r="AB102" s="116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81"/>
      <c r="AO102" s="53"/>
      <c r="AP102" s="115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81"/>
      <c r="BB102" s="53"/>
      <c r="BC102" s="115"/>
      <c r="BD102" s="93"/>
      <c r="BE102" s="53"/>
      <c r="BF102" s="81"/>
      <c r="BG102" s="53"/>
      <c r="BH102" s="84"/>
    </row>
    <row r="103" spans="2:60" ht="18.75" customHeight="1" x14ac:dyDescent="0.25">
      <c r="B103" s="44" t="s">
        <v>577</v>
      </c>
      <c r="C103" s="154" t="s">
        <v>171</v>
      </c>
      <c r="D103" s="73" t="s">
        <v>4</v>
      </c>
      <c r="E103" s="103">
        <f t="shared" si="9"/>
        <v>1</v>
      </c>
      <c r="F103" s="125"/>
      <c r="G103" s="82">
        <v>1</v>
      </c>
      <c r="H103" s="55"/>
      <c r="I103" s="55"/>
      <c r="J103" s="55"/>
      <c r="K103" s="55"/>
      <c r="L103" s="55"/>
      <c r="M103" s="94"/>
      <c r="N103" s="94"/>
      <c r="O103" s="94"/>
      <c r="P103" s="55"/>
      <c r="Q103" s="55"/>
      <c r="R103" s="55"/>
      <c r="S103" s="94"/>
      <c r="T103" s="94"/>
      <c r="U103" s="55"/>
      <c r="V103" s="55"/>
      <c r="W103" s="55"/>
      <c r="X103" s="55"/>
      <c r="Y103" s="55"/>
      <c r="Z103" s="55"/>
      <c r="AA103" s="55"/>
      <c r="AB103" s="116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81"/>
      <c r="AO103" s="53"/>
      <c r="AP103" s="115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81"/>
      <c r="BB103" s="53"/>
      <c r="BC103" s="115"/>
      <c r="BD103" s="93"/>
      <c r="BE103" s="53"/>
      <c r="BF103" s="81"/>
      <c r="BG103" s="53"/>
      <c r="BH103" s="84"/>
    </row>
    <row r="104" spans="2:60" ht="15" customHeight="1" x14ac:dyDescent="0.25">
      <c r="B104" s="66"/>
      <c r="C104" s="66"/>
      <c r="D104" s="77"/>
      <c r="E104" s="65"/>
      <c r="F104" s="125"/>
      <c r="G104" s="82"/>
      <c r="H104" s="55"/>
      <c r="I104" s="55"/>
      <c r="J104" s="55"/>
      <c r="K104" s="55"/>
      <c r="L104" s="55"/>
      <c r="M104" s="94"/>
      <c r="N104" s="94"/>
      <c r="O104" s="94"/>
      <c r="P104" s="55"/>
      <c r="Q104" s="55"/>
      <c r="R104" s="55"/>
      <c r="S104" s="94"/>
      <c r="T104" s="94"/>
      <c r="U104" s="55"/>
      <c r="V104" s="55"/>
      <c r="W104" s="55"/>
      <c r="X104" s="55"/>
      <c r="Y104" s="55"/>
      <c r="Z104" s="55"/>
      <c r="AA104" s="55"/>
      <c r="AB104" s="116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81"/>
      <c r="AO104" s="53"/>
      <c r="AP104" s="115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81"/>
      <c r="BB104" s="53"/>
      <c r="BC104" s="115"/>
      <c r="BD104" s="93"/>
      <c r="BE104" s="53"/>
      <c r="BF104" s="81"/>
      <c r="BG104" s="53"/>
      <c r="BH104" s="84"/>
    </row>
    <row r="105" spans="2:60" ht="15" customHeight="1" x14ac:dyDescent="0.25">
      <c r="B105" s="40">
        <v>5.0599999999999996</v>
      </c>
      <c r="C105" s="41" t="s">
        <v>30</v>
      </c>
      <c r="D105" s="34"/>
      <c r="E105" s="38"/>
      <c r="F105" s="125"/>
      <c r="G105" s="82"/>
      <c r="H105" s="55"/>
      <c r="I105" s="55"/>
      <c r="J105" s="55"/>
      <c r="K105" s="55"/>
      <c r="L105" s="55"/>
      <c r="M105" s="94"/>
      <c r="N105" s="94"/>
      <c r="O105" s="94"/>
      <c r="P105" s="55"/>
      <c r="Q105" s="55"/>
      <c r="R105" s="55"/>
      <c r="S105" s="94"/>
      <c r="T105" s="94"/>
      <c r="U105" s="55"/>
      <c r="V105" s="55"/>
      <c r="W105" s="55"/>
      <c r="X105" s="55"/>
      <c r="Y105" s="55"/>
      <c r="Z105" s="55"/>
      <c r="AA105" s="55"/>
      <c r="AB105" s="116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82"/>
      <c r="AO105" s="55"/>
      <c r="AP105" s="116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82"/>
      <c r="BB105" s="55"/>
      <c r="BC105" s="116"/>
      <c r="BD105" s="94"/>
      <c r="BE105" s="55"/>
      <c r="BF105" s="82"/>
      <c r="BG105" s="55"/>
      <c r="BH105" s="85"/>
    </row>
    <row r="106" spans="2:60" ht="18.75" customHeight="1" x14ac:dyDescent="0.25">
      <c r="B106" s="43" t="s">
        <v>578</v>
      </c>
      <c r="C106" s="43" t="s">
        <v>160</v>
      </c>
      <c r="D106" s="75" t="s">
        <v>8</v>
      </c>
      <c r="E106" s="62">
        <v>1</v>
      </c>
      <c r="F106" s="125"/>
      <c r="G106" s="82"/>
      <c r="H106" s="55"/>
      <c r="I106" s="55"/>
      <c r="J106" s="55"/>
      <c r="K106" s="55"/>
      <c r="L106" s="55"/>
      <c r="M106" s="94"/>
      <c r="N106" s="94"/>
      <c r="O106" s="94"/>
      <c r="P106" s="55"/>
      <c r="Q106" s="55"/>
      <c r="R106" s="55"/>
      <c r="S106" s="94"/>
      <c r="T106" s="94">
        <v>1</v>
      </c>
      <c r="U106" s="55"/>
      <c r="V106" s="55"/>
      <c r="W106" s="55"/>
      <c r="X106" s="55"/>
      <c r="Y106" s="55"/>
      <c r="Z106" s="55"/>
      <c r="AA106" s="55"/>
      <c r="AB106" s="116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82"/>
      <c r="AO106" s="55"/>
      <c r="AP106" s="116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82"/>
      <c r="BB106" s="55"/>
      <c r="BC106" s="116"/>
      <c r="BD106" s="94"/>
      <c r="BE106" s="55"/>
      <c r="BF106" s="82"/>
      <c r="BG106" s="55"/>
      <c r="BH106" s="85"/>
    </row>
    <row r="107" spans="2:60" ht="18.75" customHeight="1" x14ac:dyDescent="0.25">
      <c r="B107" s="44" t="s">
        <v>579</v>
      </c>
      <c r="C107" s="44" t="s">
        <v>31</v>
      </c>
      <c r="D107" s="72" t="s">
        <v>4</v>
      </c>
      <c r="E107" s="62">
        <v>2</v>
      </c>
      <c r="F107" s="125"/>
      <c r="G107" s="82"/>
      <c r="H107" s="55"/>
      <c r="I107" s="55">
        <v>1</v>
      </c>
      <c r="J107" s="55"/>
      <c r="K107" s="55"/>
      <c r="L107" s="55"/>
      <c r="M107" s="94"/>
      <c r="N107" s="94"/>
      <c r="O107" s="94"/>
      <c r="P107" s="55"/>
      <c r="Q107" s="55"/>
      <c r="R107" s="55"/>
      <c r="S107" s="94"/>
      <c r="T107" s="94"/>
      <c r="U107" s="55">
        <v>1</v>
      </c>
      <c r="V107" s="55"/>
      <c r="W107" s="55"/>
      <c r="X107" s="55"/>
      <c r="Y107" s="55"/>
      <c r="Z107" s="55"/>
      <c r="AA107" s="55"/>
      <c r="AB107" s="116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81"/>
      <c r="AO107" s="53"/>
      <c r="AP107" s="115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81"/>
      <c r="BB107" s="53"/>
      <c r="BC107" s="115"/>
      <c r="BD107" s="93"/>
      <c r="BE107" s="53"/>
      <c r="BF107" s="81"/>
      <c r="BG107" s="53"/>
      <c r="BH107" s="84"/>
    </row>
    <row r="108" spans="2:60" ht="18.75" customHeight="1" x14ac:dyDescent="0.25">
      <c r="B108" s="45" t="s">
        <v>580</v>
      </c>
      <c r="C108" s="45" t="s">
        <v>32</v>
      </c>
      <c r="D108" s="73" t="s">
        <v>4</v>
      </c>
      <c r="E108" s="118">
        <v>2</v>
      </c>
      <c r="F108" s="125"/>
      <c r="G108" s="82"/>
      <c r="H108" s="55"/>
      <c r="I108" s="55">
        <v>1</v>
      </c>
      <c r="J108" s="55"/>
      <c r="K108" s="55"/>
      <c r="L108" s="55"/>
      <c r="M108" s="94"/>
      <c r="N108" s="94"/>
      <c r="O108" s="94"/>
      <c r="P108" s="55"/>
      <c r="Q108" s="55"/>
      <c r="R108" s="55"/>
      <c r="S108" s="94"/>
      <c r="T108" s="94"/>
      <c r="U108" s="55">
        <v>1</v>
      </c>
      <c r="V108" s="55"/>
      <c r="W108" s="55"/>
      <c r="X108" s="55"/>
      <c r="Y108" s="55"/>
      <c r="Z108" s="55"/>
      <c r="AA108" s="55"/>
      <c r="AB108" s="116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81"/>
      <c r="AO108" s="53"/>
      <c r="AP108" s="115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81"/>
      <c r="BB108" s="53"/>
      <c r="BC108" s="115"/>
      <c r="BD108" s="93"/>
      <c r="BE108" s="53"/>
      <c r="BF108" s="81"/>
      <c r="BG108" s="53"/>
      <c r="BH108" s="84"/>
    </row>
    <row r="109" spans="2:60" ht="18.75" customHeight="1" x14ac:dyDescent="0.25">
      <c r="B109" s="45" t="s">
        <v>581</v>
      </c>
      <c r="C109" s="45" t="s">
        <v>164</v>
      </c>
      <c r="D109" s="73" t="s">
        <v>4</v>
      </c>
      <c r="E109" s="118">
        <f>SUM(F109:BH109)</f>
        <v>78</v>
      </c>
      <c r="F109" s="125"/>
      <c r="G109" s="82"/>
      <c r="H109" s="55">
        <v>1</v>
      </c>
      <c r="I109" s="55"/>
      <c r="J109" s="55">
        <v>3</v>
      </c>
      <c r="K109" s="55">
        <v>2</v>
      </c>
      <c r="L109" s="55"/>
      <c r="M109" s="94">
        <v>2</v>
      </c>
      <c r="N109" s="94">
        <v>2</v>
      </c>
      <c r="O109" s="94"/>
      <c r="P109" s="55">
        <v>2</v>
      </c>
      <c r="Q109" s="55">
        <v>2</v>
      </c>
      <c r="R109" s="55">
        <v>2</v>
      </c>
      <c r="S109" s="94"/>
      <c r="T109" s="94"/>
      <c r="U109" s="55"/>
      <c r="V109" s="55">
        <v>2</v>
      </c>
      <c r="W109" s="55">
        <v>2</v>
      </c>
      <c r="X109" s="55">
        <v>2</v>
      </c>
      <c r="Y109" s="55">
        <v>2</v>
      </c>
      <c r="Z109" s="55">
        <v>2</v>
      </c>
      <c r="AA109" s="55"/>
      <c r="AB109" s="116"/>
      <c r="AC109" s="53"/>
      <c r="AD109" s="53">
        <v>2</v>
      </c>
      <c r="AE109" s="53">
        <v>2</v>
      </c>
      <c r="AF109" s="53">
        <v>2</v>
      </c>
      <c r="AG109" s="53">
        <v>2</v>
      </c>
      <c r="AH109" s="53">
        <v>2</v>
      </c>
      <c r="AI109" s="53">
        <v>2</v>
      </c>
      <c r="AJ109" s="53">
        <v>2</v>
      </c>
      <c r="AK109" s="53">
        <v>2</v>
      </c>
      <c r="AL109" s="53">
        <v>2</v>
      </c>
      <c r="AM109" s="53">
        <v>2</v>
      </c>
      <c r="AN109" s="53">
        <v>2</v>
      </c>
      <c r="AO109" s="53">
        <v>2</v>
      </c>
      <c r="AP109" s="115"/>
      <c r="AQ109" s="53"/>
      <c r="AR109" s="53">
        <v>2</v>
      </c>
      <c r="AS109" s="53"/>
      <c r="AT109" s="53">
        <v>1</v>
      </c>
      <c r="AU109" s="53">
        <v>1</v>
      </c>
      <c r="AV109" s="53">
        <v>2</v>
      </c>
      <c r="AW109" s="53">
        <v>2</v>
      </c>
      <c r="AX109" s="53">
        <v>2</v>
      </c>
      <c r="AY109" s="53">
        <v>2</v>
      </c>
      <c r="AZ109" s="53">
        <v>2</v>
      </c>
      <c r="BA109" s="81">
        <v>2</v>
      </c>
      <c r="BB109" s="53">
        <v>2</v>
      </c>
      <c r="BC109" s="115">
        <v>2</v>
      </c>
      <c r="BD109" s="93">
        <v>2</v>
      </c>
      <c r="BE109" s="53">
        <v>2</v>
      </c>
      <c r="BF109" s="81">
        <v>2</v>
      </c>
      <c r="BG109" s="53"/>
      <c r="BH109" s="84">
        <v>2</v>
      </c>
    </row>
    <row r="110" spans="2:60" ht="15" customHeight="1" x14ac:dyDescent="0.25">
      <c r="B110" s="66"/>
      <c r="C110" s="66"/>
      <c r="D110" s="77"/>
      <c r="E110" s="65"/>
      <c r="F110" s="125"/>
      <c r="G110" s="82"/>
      <c r="H110" s="55"/>
      <c r="I110" s="55"/>
      <c r="J110" s="55"/>
      <c r="K110" s="55"/>
      <c r="L110" s="55"/>
      <c r="M110" s="94"/>
      <c r="N110" s="94"/>
      <c r="O110" s="94"/>
      <c r="P110" s="55"/>
      <c r="Q110" s="55"/>
      <c r="R110" s="55"/>
      <c r="S110" s="94"/>
      <c r="T110" s="94"/>
      <c r="U110" s="55"/>
      <c r="V110" s="55"/>
      <c r="W110" s="55"/>
      <c r="X110" s="55"/>
      <c r="Y110" s="55"/>
      <c r="Z110" s="55"/>
      <c r="AA110" s="55"/>
      <c r="AB110" s="116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81"/>
      <c r="AO110" s="53"/>
      <c r="AP110" s="115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81"/>
      <c r="BB110" s="53"/>
      <c r="BC110" s="115"/>
      <c r="BD110" s="93"/>
      <c r="BE110" s="53"/>
      <c r="BF110" s="81"/>
      <c r="BG110" s="53"/>
      <c r="BH110" s="84"/>
    </row>
    <row r="111" spans="2:60" ht="15" customHeight="1" x14ac:dyDescent="0.25">
      <c r="B111" s="40">
        <v>5.07</v>
      </c>
      <c r="C111" s="41" t="s">
        <v>440</v>
      </c>
      <c r="D111" s="77"/>
      <c r="E111" s="65"/>
      <c r="F111" s="125"/>
      <c r="G111" s="82"/>
      <c r="H111" s="55"/>
      <c r="I111" s="55"/>
      <c r="J111" s="55"/>
      <c r="K111" s="55"/>
      <c r="L111" s="55"/>
      <c r="M111" s="94"/>
      <c r="N111" s="94"/>
      <c r="O111" s="94"/>
      <c r="P111" s="55"/>
      <c r="Q111" s="55"/>
      <c r="R111" s="55"/>
      <c r="S111" s="94"/>
      <c r="T111" s="94"/>
      <c r="U111" s="55"/>
      <c r="V111" s="55"/>
      <c r="W111" s="55"/>
      <c r="X111" s="55"/>
      <c r="Y111" s="55"/>
      <c r="Z111" s="55"/>
      <c r="AA111" s="55"/>
      <c r="AB111" s="116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82"/>
      <c r="AO111" s="55"/>
      <c r="AP111" s="116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82"/>
      <c r="BB111" s="55"/>
      <c r="BC111" s="116"/>
      <c r="BD111" s="94"/>
      <c r="BE111" s="55"/>
      <c r="BF111" s="82"/>
      <c r="BG111" s="55"/>
      <c r="BH111" s="85"/>
    </row>
    <row r="112" spans="2:60" s="50" customFormat="1" ht="15.75" customHeight="1" x14ac:dyDescent="0.25">
      <c r="B112" s="52" t="s">
        <v>582</v>
      </c>
      <c r="C112" s="52" t="s">
        <v>51</v>
      </c>
      <c r="D112" s="71" t="s">
        <v>7</v>
      </c>
      <c r="E112" s="62">
        <v>1</v>
      </c>
      <c r="F112" s="125"/>
      <c r="G112" s="82"/>
      <c r="H112" s="55"/>
      <c r="I112" s="55"/>
      <c r="J112" s="55"/>
      <c r="K112" s="55"/>
      <c r="L112" s="55"/>
      <c r="M112" s="94"/>
      <c r="N112" s="94"/>
      <c r="O112" s="94"/>
      <c r="P112" s="55"/>
      <c r="Q112" s="55"/>
      <c r="R112" s="55"/>
      <c r="S112" s="94">
        <v>1</v>
      </c>
      <c r="T112" s="94"/>
      <c r="U112" s="55"/>
      <c r="V112" s="55"/>
      <c r="W112" s="55"/>
      <c r="X112" s="55"/>
      <c r="Y112" s="55"/>
      <c r="Z112" s="55"/>
      <c r="AA112" s="55"/>
      <c r="AB112" s="116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82"/>
      <c r="AO112" s="55"/>
      <c r="AP112" s="116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82"/>
      <c r="BB112" s="55"/>
      <c r="BC112" s="116"/>
      <c r="BD112" s="94"/>
      <c r="BE112" s="55"/>
      <c r="BF112" s="82"/>
      <c r="BG112" s="55"/>
      <c r="BH112" s="85"/>
    </row>
    <row r="113" spans="2:60" ht="15.75" customHeight="1" x14ac:dyDescent="0.25">
      <c r="B113" s="45" t="s">
        <v>583</v>
      </c>
      <c r="C113" s="59" t="s">
        <v>154</v>
      </c>
      <c r="D113" s="73" t="s">
        <v>4</v>
      </c>
      <c r="E113" s="65">
        <v>8</v>
      </c>
      <c r="F113" s="125"/>
      <c r="G113" s="82"/>
      <c r="H113" s="55"/>
      <c r="I113" s="55"/>
      <c r="J113" s="55"/>
      <c r="K113" s="55"/>
      <c r="L113" s="55"/>
      <c r="M113" s="94"/>
      <c r="N113" s="94"/>
      <c r="O113" s="94"/>
      <c r="P113" s="55"/>
      <c r="Q113" s="55"/>
      <c r="R113" s="55"/>
      <c r="S113" s="94">
        <v>8</v>
      </c>
      <c r="T113" s="94"/>
      <c r="U113" s="55"/>
      <c r="V113" s="55"/>
      <c r="W113" s="55"/>
      <c r="X113" s="55"/>
      <c r="Y113" s="55"/>
      <c r="Z113" s="55"/>
      <c r="AA113" s="55"/>
      <c r="AB113" s="116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81"/>
      <c r="AO113" s="53"/>
      <c r="AP113" s="115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81"/>
      <c r="BB113" s="53"/>
      <c r="BC113" s="115"/>
      <c r="BD113" s="93"/>
      <c r="BE113" s="53"/>
      <c r="BF113" s="81"/>
      <c r="BG113" s="53"/>
      <c r="BH113" s="84"/>
    </row>
    <row r="114" spans="2:60" ht="15" customHeight="1" x14ac:dyDescent="0.25">
      <c r="B114" s="45" t="s">
        <v>584</v>
      </c>
      <c r="C114" s="59" t="s">
        <v>451</v>
      </c>
      <c r="D114" s="73" t="s">
        <v>4</v>
      </c>
      <c r="E114" s="65">
        <v>1</v>
      </c>
      <c r="F114" s="125"/>
      <c r="G114" s="82"/>
      <c r="H114" s="55"/>
      <c r="I114" s="55"/>
      <c r="J114" s="55"/>
      <c r="K114" s="55"/>
      <c r="L114" s="55"/>
      <c r="M114" s="94"/>
      <c r="N114" s="94"/>
      <c r="O114" s="94"/>
      <c r="P114" s="55"/>
      <c r="Q114" s="55"/>
      <c r="R114" s="55"/>
      <c r="S114" s="94">
        <v>1</v>
      </c>
      <c r="T114" s="94"/>
      <c r="U114" s="55"/>
      <c r="V114" s="55"/>
      <c r="W114" s="55"/>
      <c r="X114" s="55"/>
      <c r="Y114" s="55"/>
      <c r="Z114" s="55"/>
      <c r="AA114" s="55"/>
      <c r="AB114" s="116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81"/>
      <c r="AO114" s="53"/>
      <c r="AP114" s="115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81"/>
      <c r="BB114" s="53"/>
      <c r="BC114" s="115"/>
      <c r="BD114" s="93"/>
      <c r="BE114" s="53"/>
      <c r="BF114" s="81"/>
      <c r="BG114" s="53"/>
      <c r="BH114" s="84"/>
    </row>
    <row r="115" spans="2:60" ht="15" customHeight="1" x14ac:dyDescent="0.25">
      <c r="B115" s="66"/>
      <c r="C115" s="149"/>
      <c r="D115" s="77"/>
      <c r="E115" s="65"/>
      <c r="F115" s="125"/>
      <c r="G115" s="82"/>
      <c r="H115" s="55"/>
      <c r="I115" s="55"/>
      <c r="J115" s="55"/>
      <c r="K115" s="55"/>
      <c r="L115" s="55"/>
      <c r="M115" s="94"/>
      <c r="N115" s="94"/>
      <c r="O115" s="94"/>
      <c r="P115" s="55"/>
      <c r="Q115" s="55"/>
      <c r="R115" s="55"/>
      <c r="S115" s="94"/>
      <c r="T115" s="94"/>
      <c r="U115" s="55"/>
      <c r="V115" s="55"/>
      <c r="W115" s="55"/>
      <c r="X115" s="55"/>
      <c r="Y115" s="55"/>
      <c r="Z115" s="55"/>
      <c r="AA115" s="55"/>
      <c r="AB115" s="116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81"/>
      <c r="AO115" s="53"/>
      <c r="AP115" s="115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81"/>
      <c r="BB115" s="53"/>
      <c r="BC115" s="115"/>
      <c r="BD115" s="93"/>
      <c r="BE115" s="53"/>
      <c r="BF115" s="81"/>
      <c r="BG115" s="53"/>
      <c r="BH115" s="84"/>
    </row>
    <row r="116" spans="2:60" ht="15" customHeight="1" x14ac:dyDescent="0.25">
      <c r="B116" s="40">
        <v>5.07</v>
      </c>
      <c r="C116" s="41" t="s">
        <v>432</v>
      </c>
      <c r="D116" s="77"/>
      <c r="E116" s="65"/>
      <c r="F116" s="125"/>
      <c r="G116" s="82"/>
      <c r="H116" s="55"/>
      <c r="I116" s="55"/>
      <c r="J116" s="55"/>
      <c r="K116" s="55"/>
      <c r="L116" s="55"/>
      <c r="M116" s="94"/>
      <c r="N116" s="94"/>
      <c r="O116" s="94"/>
      <c r="P116" s="55"/>
      <c r="Q116" s="55"/>
      <c r="R116" s="55"/>
      <c r="S116" s="94"/>
      <c r="T116" s="94"/>
      <c r="U116" s="55"/>
      <c r="V116" s="55"/>
      <c r="W116" s="55"/>
      <c r="X116" s="55"/>
      <c r="Y116" s="55"/>
      <c r="Z116" s="55"/>
      <c r="AA116" s="55"/>
      <c r="AB116" s="116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81"/>
      <c r="AO116" s="53"/>
      <c r="AP116" s="115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81"/>
      <c r="BB116" s="53"/>
      <c r="BC116" s="115"/>
      <c r="BD116" s="93"/>
      <c r="BE116" s="53"/>
      <c r="BF116" s="81"/>
      <c r="BG116" s="53"/>
      <c r="BH116" s="84"/>
    </row>
    <row r="117" spans="2:60" ht="15" customHeight="1" x14ac:dyDescent="0.25">
      <c r="B117" s="52" t="s">
        <v>582</v>
      </c>
      <c r="C117" s="59" t="s">
        <v>631</v>
      </c>
      <c r="D117" s="73" t="s">
        <v>4</v>
      </c>
      <c r="E117" s="65">
        <f>SUM(F117:AP117)</f>
        <v>30</v>
      </c>
      <c r="F117" s="125"/>
      <c r="G117" s="82"/>
      <c r="H117" s="55"/>
      <c r="I117" s="55"/>
      <c r="J117" s="55"/>
      <c r="K117" s="55"/>
      <c r="L117" s="55"/>
      <c r="M117" s="94">
        <v>30</v>
      </c>
      <c r="N117" s="94"/>
      <c r="O117" s="94"/>
      <c r="P117" s="55"/>
      <c r="Q117" s="55"/>
      <c r="R117" s="55"/>
      <c r="S117" s="94"/>
      <c r="T117" s="94"/>
      <c r="U117" s="55"/>
      <c r="V117" s="55"/>
      <c r="W117" s="55"/>
      <c r="X117" s="55"/>
      <c r="Y117" s="55"/>
      <c r="Z117" s="55"/>
      <c r="AA117" s="55"/>
      <c r="AB117" s="116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81"/>
      <c r="AO117" s="53"/>
      <c r="AP117" s="115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81"/>
      <c r="BB117" s="53"/>
      <c r="BC117" s="115"/>
      <c r="BD117" s="93"/>
      <c r="BE117" s="53"/>
      <c r="BF117" s="81"/>
      <c r="BG117" s="53"/>
      <c r="BH117" s="84"/>
    </row>
    <row r="118" spans="2:60" ht="15" customHeight="1" x14ac:dyDescent="0.25">
      <c r="B118" s="45" t="s">
        <v>583</v>
      </c>
      <c r="C118" s="59" t="s">
        <v>453</v>
      </c>
      <c r="D118" s="73" t="s">
        <v>4</v>
      </c>
      <c r="E118" s="103">
        <f>SUM(F118:AP118)</f>
        <v>10</v>
      </c>
      <c r="F118" s="125"/>
      <c r="G118" s="82"/>
      <c r="H118" s="55"/>
      <c r="I118" s="55"/>
      <c r="J118" s="55"/>
      <c r="K118" s="55"/>
      <c r="L118" s="55"/>
      <c r="M118" s="94">
        <v>10</v>
      </c>
      <c r="N118" s="94"/>
      <c r="O118" s="94"/>
      <c r="P118" s="55"/>
      <c r="Q118" s="55"/>
      <c r="R118" s="55"/>
      <c r="S118" s="94"/>
      <c r="T118" s="94"/>
      <c r="U118" s="55"/>
      <c r="V118" s="55"/>
      <c r="W118" s="55"/>
      <c r="X118" s="55"/>
      <c r="Y118" s="55"/>
      <c r="Z118" s="55"/>
      <c r="AA118" s="55"/>
      <c r="AB118" s="116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81"/>
      <c r="AO118" s="53"/>
      <c r="AP118" s="115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81"/>
      <c r="BB118" s="53"/>
      <c r="BC118" s="115"/>
      <c r="BD118" s="93"/>
      <c r="BE118" s="53"/>
      <c r="BF118" s="81"/>
      <c r="BG118" s="53"/>
      <c r="BH118" s="84"/>
    </row>
    <row r="119" spans="2:60" ht="15" customHeight="1" x14ac:dyDescent="0.25">
      <c r="B119" s="45" t="s">
        <v>584</v>
      </c>
      <c r="C119" s="59" t="s">
        <v>455</v>
      </c>
      <c r="D119" s="73" t="s">
        <v>4</v>
      </c>
      <c r="E119" s="103">
        <f>SUM(F119:AP119)</f>
        <v>10</v>
      </c>
      <c r="F119" s="125"/>
      <c r="G119" s="82"/>
      <c r="H119" s="55"/>
      <c r="I119" s="55"/>
      <c r="J119" s="55"/>
      <c r="K119" s="55"/>
      <c r="L119" s="55"/>
      <c r="M119" s="94">
        <v>10</v>
      </c>
      <c r="N119" s="94"/>
      <c r="O119" s="94"/>
      <c r="P119" s="55"/>
      <c r="Q119" s="55"/>
      <c r="R119" s="55"/>
      <c r="S119" s="94"/>
      <c r="T119" s="94"/>
      <c r="U119" s="55"/>
      <c r="V119" s="55"/>
      <c r="W119" s="55"/>
      <c r="X119" s="55"/>
      <c r="Y119" s="55"/>
      <c r="Z119" s="55"/>
      <c r="AA119" s="55"/>
      <c r="AB119" s="116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81"/>
      <c r="AO119" s="53"/>
      <c r="AP119" s="115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81"/>
      <c r="BB119" s="53"/>
      <c r="BC119" s="115"/>
      <c r="BD119" s="93"/>
      <c r="BE119" s="53"/>
      <c r="BF119" s="81"/>
      <c r="BG119" s="53"/>
      <c r="BH119" s="84"/>
    </row>
    <row r="120" spans="2:60" ht="13.5" customHeight="1" x14ac:dyDescent="0.25">
      <c r="B120" s="45" t="s">
        <v>585</v>
      </c>
      <c r="C120" s="154" t="s">
        <v>454</v>
      </c>
      <c r="D120" s="73" t="s">
        <v>4</v>
      </c>
      <c r="E120" s="65">
        <f>SUM(F120:AP120)</f>
        <v>10</v>
      </c>
      <c r="F120" s="125"/>
      <c r="G120" s="82"/>
      <c r="H120" s="55"/>
      <c r="I120" s="55"/>
      <c r="J120" s="55"/>
      <c r="K120" s="55"/>
      <c r="L120" s="55"/>
      <c r="M120" s="94">
        <v>10</v>
      </c>
      <c r="N120" s="94"/>
      <c r="O120" s="94"/>
      <c r="P120" s="55"/>
      <c r="Q120" s="55"/>
      <c r="R120" s="55"/>
      <c r="S120" s="94"/>
      <c r="T120" s="94"/>
      <c r="U120" s="55"/>
      <c r="V120" s="55"/>
      <c r="W120" s="55"/>
      <c r="X120" s="55"/>
      <c r="Y120" s="55"/>
      <c r="Z120" s="55"/>
      <c r="AA120" s="55"/>
      <c r="AB120" s="116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81"/>
      <c r="AO120" s="53"/>
      <c r="AP120" s="115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81"/>
      <c r="BB120" s="53"/>
      <c r="BC120" s="115"/>
      <c r="BD120" s="93"/>
      <c r="BE120" s="53"/>
      <c r="BF120" s="81"/>
      <c r="BG120" s="53"/>
      <c r="BH120" s="84"/>
    </row>
    <row r="121" spans="2:60" ht="13.5" customHeight="1" x14ac:dyDescent="0.25">
      <c r="B121" s="66"/>
      <c r="C121" s="149"/>
      <c r="D121" s="77"/>
      <c r="E121" s="65"/>
      <c r="F121" s="125"/>
      <c r="G121" s="82"/>
      <c r="H121" s="55"/>
      <c r="I121" s="55"/>
      <c r="J121" s="55"/>
      <c r="K121" s="55"/>
      <c r="L121" s="55"/>
      <c r="M121" s="94"/>
      <c r="N121" s="94"/>
      <c r="O121" s="94"/>
      <c r="P121" s="55"/>
      <c r="Q121" s="55"/>
      <c r="R121" s="55"/>
      <c r="S121" s="94"/>
      <c r="T121" s="94"/>
      <c r="U121" s="55"/>
      <c r="V121" s="55"/>
      <c r="W121" s="55"/>
      <c r="X121" s="55"/>
      <c r="Y121" s="55"/>
      <c r="Z121" s="55"/>
      <c r="AA121" s="55"/>
      <c r="AB121" s="116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81"/>
      <c r="AO121" s="53"/>
      <c r="AP121" s="115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81"/>
      <c r="BB121" s="53"/>
      <c r="BC121" s="115"/>
      <c r="BD121" s="93"/>
      <c r="BE121" s="53"/>
      <c r="BF121" s="81"/>
      <c r="BG121" s="53"/>
      <c r="BH121" s="84"/>
    </row>
    <row r="122" spans="2:60" ht="13.5" customHeight="1" x14ac:dyDescent="0.25">
      <c r="B122" s="66">
        <v>5.08</v>
      </c>
      <c r="C122" s="87" t="s">
        <v>97</v>
      </c>
      <c r="D122" s="100"/>
      <c r="E122" s="101"/>
      <c r="F122" s="125"/>
      <c r="G122" s="82"/>
      <c r="H122" s="55"/>
      <c r="I122" s="55"/>
      <c r="J122" s="55"/>
      <c r="K122" s="55"/>
      <c r="L122" s="55"/>
      <c r="M122" s="94"/>
      <c r="N122" s="94"/>
      <c r="O122" s="94"/>
      <c r="P122" s="55"/>
      <c r="Q122" s="55"/>
      <c r="R122" s="55"/>
      <c r="S122" s="94"/>
      <c r="T122" s="94"/>
      <c r="U122" s="55"/>
      <c r="V122" s="55"/>
      <c r="W122" s="55"/>
      <c r="X122" s="55"/>
      <c r="Y122" s="55"/>
      <c r="Z122" s="55"/>
      <c r="AA122" s="55"/>
      <c r="AB122" s="116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82"/>
      <c r="AO122" s="55"/>
      <c r="AP122" s="116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82"/>
      <c r="BB122" s="55"/>
      <c r="BC122" s="116"/>
      <c r="BD122" s="94"/>
      <c r="BE122" s="55"/>
      <c r="BF122" s="82"/>
      <c r="BG122" s="55"/>
      <c r="BH122" s="85"/>
    </row>
    <row r="123" spans="2:60" ht="28.5" customHeight="1" x14ac:dyDescent="0.25">
      <c r="B123" s="66" t="s">
        <v>586</v>
      </c>
      <c r="C123" s="99" t="s">
        <v>104</v>
      </c>
      <c r="D123" s="67" t="s">
        <v>7</v>
      </c>
      <c r="E123" s="65">
        <v>1</v>
      </c>
      <c r="F123" s="125"/>
      <c r="G123" s="82"/>
      <c r="H123" s="55"/>
      <c r="I123" s="55"/>
      <c r="J123" s="55"/>
      <c r="K123" s="55"/>
      <c r="L123" s="55"/>
      <c r="M123" s="94"/>
      <c r="N123" s="94"/>
      <c r="O123" s="94"/>
      <c r="P123" s="55"/>
      <c r="Q123" s="55"/>
      <c r="R123" s="55"/>
      <c r="S123" s="94"/>
      <c r="T123" s="94"/>
      <c r="U123" s="55"/>
      <c r="V123" s="55"/>
      <c r="W123" s="55"/>
      <c r="X123" s="55"/>
      <c r="Y123" s="55"/>
      <c r="Z123" s="55"/>
      <c r="AA123" s="55"/>
      <c r="AB123" s="116"/>
      <c r="AC123" s="55"/>
      <c r="AD123" s="55"/>
      <c r="AE123" s="55">
        <v>1</v>
      </c>
      <c r="AF123" s="55"/>
      <c r="AG123" s="55"/>
      <c r="AH123" s="55"/>
      <c r="AI123" s="55"/>
      <c r="AJ123" s="55"/>
      <c r="AK123" s="55">
        <v>1</v>
      </c>
      <c r="AL123" s="55"/>
      <c r="AM123" s="55"/>
      <c r="AN123" s="82"/>
      <c r="AO123" s="55"/>
      <c r="AP123" s="116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82"/>
      <c r="BB123" s="55"/>
      <c r="BC123" s="116"/>
      <c r="BD123" s="94"/>
      <c r="BE123" s="55"/>
      <c r="BF123" s="82"/>
      <c r="BG123" s="55"/>
      <c r="BH123" s="85"/>
    </row>
    <row r="124" spans="2:60" ht="28.5" customHeight="1" x14ac:dyDescent="0.25">
      <c r="B124" s="45" t="s">
        <v>587</v>
      </c>
      <c r="C124" s="78" t="s">
        <v>152</v>
      </c>
      <c r="D124" s="37" t="s">
        <v>7</v>
      </c>
      <c r="E124" s="118">
        <v>1</v>
      </c>
      <c r="F124" s="125"/>
      <c r="G124" s="82"/>
      <c r="H124" s="55"/>
      <c r="I124" s="55"/>
      <c r="J124" s="55"/>
      <c r="K124" s="55"/>
      <c r="L124" s="55"/>
      <c r="M124" s="94"/>
      <c r="N124" s="94"/>
      <c r="O124" s="94"/>
      <c r="P124" s="55"/>
      <c r="Q124" s="55"/>
      <c r="R124" s="55"/>
      <c r="S124" s="94"/>
      <c r="T124" s="94"/>
      <c r="U124" s="55"/>
      <c r="V124" s="55"/>
      <c r="W124" s="55"/>
      <c r="X124" s="55"/>
      <c r="Y124" s="55"/>
      <c r="Z124" s="55"/>
      <c r="AA124" s="55"/>
      <c r="AB124" s="116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81"/>
      <c r="AO124" s="53"/>
      <c r="AP124" s="115"/>
      <c r="AQ124" s="53"/>
      <c r="AR124" s="53">
        <v>1</v>
      </c>
      <c r="AS124" s="53"/>
      <c r="AT124" s="53"/>
      <c r="AU124" s="53"/>
      <c r="AV124" s="53"/>
      <c r="AW124" s="53"/>
      <c r="AX124" s="53">
        <v>1</v>
      </c>
      <c r="AY124" s="53"/>
      <c r="AZ124" s="53"/>
      <c r="BA124" s="81"/>
      <c r="BB124" s="53"/>
      <c r="BC124" s="115"/>
      <c r="BD124" s="93"/>
      <c r="BE124" s="53"/>
      <c r="BF124" s="81"/>
      <c r="BG124" s="53"/>
      <c r="BH124" s="84"/>
    </row>
    <row r="125" spans="2:60" ht="13.5" customHeight="1" x14ac:dyDescent="0.25">
      <c r="B125" s="42"/>
      <c r="C125" s="42"/>
      <c r="D125" s="34"/>
      <c r="E125" s="38"/>
      <c r="F125" s="125"/>
      <c r="G125" s="82"/>
      <c r="H125" s="55"/>
      <c r="I125" s="55"/>
      <c r="J125" s="55"/>
      <c r="K125" s="55"/>
      <c r="L125" s="55"/>
      <c r="M125" s="94"/>
      <c r="N125" s="94"/>
      <c r="O125" s="94"/>
      <c r="P125" s="55"/>
      <c r="Q125" s="55"/>
      <c r="R125" s="55"/>
      <c r="S125" s="94"/>
      <c r="T125" s="94"/>
      <c r="U125" s="55"/>
      <c r="V125" s="55"/>
      <c r="W125" s="55"/>
      <c r="X125" s="55"/>
      <c r="Y125" s="55"/>
      <c r="Z125" s="55"/>
      <c r="AA125" s="55"/>
      <c r="AB125" s="116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81"/>
      <c r="AO125" s="53"/>
      <c r="AP125" s="115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81"/>
      <c r="BB125" s="53"/>
      <c r="BC125" s="115"/>
      <c r="BD125" s="93"/>
      <c r="BE125" s="53"/>
      <c r="BF125" s="81"/>
      <c r="BG125" s="53"/>
      <c r="BH125" s="84"/>
    </row>
    <row r="126" spans="2:60" ht="13.5" customHeight="1" x14ac:dyDescent="0.25">
      <c r="B126" s="40">
        <v>5.09</v>
      </c>
      <c r="C126" s="41" t="s">
        <v>486</v>
      </c>
      <c r="D126" s="34"/>
      <c r="E126" s="101"/>
      <c r="F126" s="125"/>
      <c r="G126" s="82"/>
      <c r="H126" s="55"/>
      <c r="I126" s="55"/>
      <c r="J126" s="55"/>
      <c r="K126" s="55"/>
      <c r="L126" s="55"/>
      <c r="M126" s="94"/>
      <c r="N126" s="94"/>
      <c r="O126" s="94"/>
      <c r="P126" s="55"/>
      <c r="Q126" s="55"/>
      <c r="R126" s="55"/>
      <c r="S126" s="94"/>
      <c r="T126" s="94"/>
      <c r="U126" s="55"/>
      <c r="V126" s="55"/>
      <c r="W126" s="55"/>
      <c r="X126" s="55"/>
      <c r="Y126" s="55"/>
      <c r="Z126" s="55"/>
      <c r="AA126" s="55"/>
      <c r="AB126" s="116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81"/>
      <c r="AO126" s="53"/>
      <c r="AP126" s="115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81"/>
      <c r="BB126" s="53"/>
      <c r="BC126" s="115"/>
      <c r="BD126" s="93"/>
      <c r="BE126" s="53"/>
      <c r="BF126" s="81"/>
      <c r="BG126" s="53"/>
      <c r="BH126" s="84"/>
    </row>
    <row r="127" spans="2:60" ht="13.5" customHeight="1" x14ac:dyDescent="0.25">
      <c r="B127" s="45" t="s">
        <v>588</v>
      </c>
      <c r="C127" s="59" t="s">
        <v>487</v>
      </c>
      <c r="D127" s="37" t="s">
        <v>166</v>
      </c>
      <c r="E127" s="103">
        <v>1</v>
      </c>
      <c r="F127" s="125"/>
      <c r="G127" s="82"/>
      <c r="H127" s="55"/>
      <c r="I127" s="55">
        <v>1</v>
      </c>
      <c r="J127" s="55"/>
      <c r="K127" s="55"/>
      <c r="L127" s="55"/>
      <c r="M127" s="94"/>
      <c r="N127" s="94"/>
      <c r="O127" s="94"/>
      <c r="P127" s="55"/>
      <c r="Q127" s="55"/>
      <c r="R127" s="55"/>
      <c r="S127" s="94"/>
      <c r="T127" s="94"/>
      <c r="U127" s="55"/>
      <c r="V127" s="55"/>
      <c r="W127" s="55"/>
      <c r="X127" s="55"/>
      <c r="Y127" s="55"/>
      <c r="Z127" s="55"/>
      <c r="AA127" s="55"/>
      <c r="AB127" s="116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81"/>
      <c r="AO127" s="53"/>
      <c r="AP127" s="115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81"/>
      <c r="BB127" s="53"/>
      <c r="BC127" s="115"/>
      <c r="BD127" s="93"/>
      <c r="BE127" s="53"/>
      <c r="BF127" s="81"/>
      <c r="BG127" s="53"/>
      <c r="BH127" s="84"/>
    </row>
    <row r="128" spans="2:60" ht="13.5" customHeight="1" x14ac:dyDescent="0.25">
      <c r="B128" s="45" t="s">
        <v>589</v>
      </c>
      <c r="C128" s="59" t="s">
        <v>488</v>
      </c>
      <c r="D128" s="37" t="s">
        <v>4</v>
      </c>
      <c r="E128" s="65">
        <v>1</v>
      </c>
      <c r="F128" s="125"/>
      <c r="G128" s="82"/>
      <c r="H128" s="55"/>
      <c r="I128" s="55">
        <v>1</v>
      </c>
      <c r="J128" s="55"/>
      <c r="K128" s="55"/>
      <c r="L128" s="55"/>
      <c r="M128" s="94"/>
      <c r="N128" s="94"/>
      <c r="O128" s="94"/>
      <c r="P128" s="55"/>
      <c r="Q128" s="55"/>
      <c r="R128" s="55"/>
      <c r="S128" s="94"/>
      <c r="T128" s="94"/>
      <c r="U128" s="55"/>
      <c r="V128" s="55"/>
      <c r="W128" s="55"/>
      <c r="X128" s="55"/>
      <c r="Y128" s="55"/>
      <c r="Z128" s="55"/>
      <c r="AA128" s="55"/>
      <c r="AB128" s="116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81"/>
      <c r="AO128" s="53"/>
      <c r="AP128" s="115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81"/>
      <c r="BB128" s="53"/>
      <c r="BC128" s="115"/>
      <c r="BD128" s="93"/>
      <c r="BE128" s="53"/>
      <c r="BF128" s="81"/>
      <c r="BG128" s="53"/>
      <c r="BH128" s="84"/>
    </row>
    <row r="129" spans="2:60" ht="13.5" customHeight="1" x14ac:dyDescent="0.25">
      <c r="B129" s="66"/>
      <c r="C129" s="149"/>
      <c r="D129" s="67"/>
      <c r="E129" s="65"/>
      <c r="F129" s="125"/>
      <c r="G129" s="82"/>
      <c r="H129" s="55"/>
      <c r="I129" s="55"/>
      <c r="J129" s="55"/>
      <c r="K129" s="55"/>
      <c r="L129" s="55"/>
      <c r="M129" s="94"/>
      <c r="N129" s="94"/>
      <c r="O129" s="94"/>
      <c r="P129" s="55"/>
      <c r="Q129" s="55"/>
      <c r="R129" s="55"/>
      <c r="S129" s="94"/>
      <c r="T129" s="94"/>
      <c r="U129" s="55"/>
      <c r="V129" s="55"/>
      <c r="W129" s="55"/>
      <c r="X129" s="55"/>
      <c r="Y129" s="55"/>
      <c r="Z129" s="55"/>
      <c r="AA129" s="55"/>
      <c r="AB129" s="116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81"/>
      <c r="AO129" s="53"/>
      <c r="AP129" s="115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81"/>
      <c r="BB129" s="53"/>
      <c r="BC129" s="115"/>
      <c r="BD129" s="93"/>
      <c r="BE129" s="53"/>
      <c r="BF129" s="81"/>
      <c r="BG129" s="53"/>
      <c r="BH129" s="84"/>
    </row>
    <row r="130" spans="2:60" ht="15" customHeight="1" x14ac:dyDescent="0.25">
      <c r="B130" s="104">
        <v>5.0999999999999996</v>
      </c>
      <c r="C130" s="41" t="s">
        <v>33</v>
      </c>
      <c r="D130" s="34"/>
      <c r="E130" s="101"/>
      <c r="F130" s="125"/>
      <c r="G130" s="82"/>
      <c r="H130" s="55"/>
      <c r="I130" s="55"/>
      <c r="J130" s="55"/>
      <c r="K130" s="55"/>
      <c r="L130" s="55"/>
      <c r="M130" s="94"/>
      <c r="N130" s="94"/>
      <c r="O130" s="94"/>
      <c r="P130" s="55"/>
      <c r="Q130" s="55"/>
      <c r="R130" s="55"/>
      <c r="S130" s="94"/>
      <c r="T130" s="94"/>
      <c r="U130" s="55"/>
      <c r="V130" s="55"/>
      <c r="W130" s="55"/>
      <c r="X130" s="55"/>
      <c r="Y130" s="55"/>
      <c r="Z130" s="55"/>
      <c r="AA130" s="55"/>
      <c r="AB130" s="116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81"/>
      <c r="AO130" s="53"/>
      <c r="AP130" s="115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81"/>
      <c r="BB130" s="53"/>
      <c r="BC130" s="115"/>
      <c r="BD130" s="93"/>
      <c r="BE130" s="53"/>
      <c r="BF130" s="81"/>
      <c r="BG130" s="53"/>
      <c r="BH130" s="84"/>
    </row>
    <row r="131" spans="2:60" ht="15" customHeight="1" x14ac:dyDescent="0.25">
      <c r="B131" s="45" t="s">
        <v>92</v>
      </c>
      <c r="C131" s="45" t="s">
        <v>3</v>
      </c>
      <c r="D131" s="37" t="s">
        <v>7</v>
      </c>
      <c r="E131" s="118">
        <v>1</v>
      </c>
      <c r="F131" s="125"/>
      <c r="G131" s="82"/>
      <c r="H131" s="55"/>
      <c r="I131" s="55"/>
      <c r="J131" s="55"/>
      <c r="K131" s="55"/>
      <c r="L131" s="55"/>
      <c r="M131" s="94"/>
      <c r="N131" s="94"/>
      <c r="O131" s="94"/>
      <c r="P131" s="55"/>
      <c r="Q131" s="55"/>
      <c r="R131" s="55"/>
      <c r="S131" s="94"/>
      <c r="T131" s="94"/>
      <c r="U131" s="55"/>
      <c r="V131" s="55"/>
      <c r="W131" s="55"/>
      <c r="X131" s="55"/>
      <c r="Y131" s="55"/>
      <c r="Z131" s="55"/>
      <c r="AA131" s="55"/>
      <c r="AB131" s="116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81"/>
      <c r="AO131" s="53"/>
      <c r="AP131" s="115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81"/>
      <c r="BB131" s="53"/>
      <c r="BC131" s="115"/>
      <c r="BD131" s="93"/>
      <c r="BE131" s="53"/>
      <c r="BF131" s="81"/>
      <c r="BG131" s="53"/>
      <c r="BH131" s="84"/>
    </row>
    <row r="132" spans="2:60" ht="10.5" customHeight="1" x14ac:dyDescent="0.25">
      <c r="B132" s="42"/>
      <c r="C132" s="42"/>
      <c r="D132" s="34"/>
      <c r="E132" s="101"/>
      <c r="F132" s="125"/>
      <c r="G132" s="82"/>
      <c r="H132" s="55"/>
      <c r="I132" s="55"/>
      <c r="J132" s="55"/>
      <c r="K132" s="55"/>
      <c r="L132" s="55"/>
      <c r="M132" s="94"/>
      <c r="N132" s="94"/>
      <c r="O132" s="94"/>
      <c r="P132" s="55"/>
      <c r="Q132" s="55"/>
      <c r="R132" s="55"/>
      <c r="S132" s="94"/>
      <c r="T132" s="94"/>
      <c r="U132" s="55"/>
      <c r="V132" s="55"/>
      <c r="W132" s="55"/>
      <c r="X132" s="55"/>
      <c r="Y132" s="55"/>
      <c r="Z132" s="55"/>
      <c r="AA132" s="55"/>
      <c r="AB132" s="116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82"/>
      <c r="AO132" s="55"/>
      <c r="AP132" s="116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82"/>
      <c r="BB132" s="55"/>
      <c r="BC132" s="116"/>
      <c r="BD132" s="94"/>
      <c r="BE132" s="55"/>
      <c r="BF132" s="82"/>
      <c r="BG132" s="55"/>
      <c r="BH132" s="85"/>
    </row>
    <row r="133" spans="2:60" ht="15" customHeight="1" x14ac:dyDescent="0.25">
      <c r="B133" s="40">
        <v>5.1100000000000003</v>
      </c>
      <c r="C133" s="41" t="s">
        <v>34</v>
      </c>
      <c r="D133" s="34"/>
      <c r="E133" s="101"/>
      <c r="F133" s="125"/>
      <c r="G133" s="82"/>
      <c r="H133" s="55"/>
      <c r="I133" s="55"/>
      <c r="J133" s="55"/>
      <c r="K133" s="55"/>
      <c r="L133" s="55"/>
      <c r="M133" s="94"/>
      <c r="N133" s="94"/>
      <c r="O133" s="94"/>
      <c r="P133" s="55"/>
      <c r="Q133" s="55"/>
      <c r="R133" s="55"/>
      <c r="S133" s="94"/>
      <c r="T133" s="94"/>
      <c r="U133" s="55"/>
      <c r="V133" s="55"/>
      <c r="W133" s="55"/>
      <c r="X133" s="55"/>
      <c r="Y133" s="55"/>
      <c r="Z133" s="55"/>
      <c r="AA133" s="55"/>
      <c r="AB133" s="116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82"/>
      <c r="AO133" s="55"/>
      <c r="AP133" s="116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82"/>
      <c r="BB133" s="55"/>
      <c r="BC133" s="116"/>
      <c r="BD133" s="94"/>
      <c r="BE133" s="55"/>
      <c r="BF133" s="82"/>
      <c r="BG133" s="55"/>
      <c r="BH133" s="85"/>
    </row>
    <row r="134" spans="2:60" ht="15" customHeight="1" x14ac:dyDescent="0.25">
      <c r="B134" s="40" t="s">
        <v>590</v>
      </c>
      <c r="C134" s="59" t="s">
        <v>107</v>
      </c>
      <c r="D134" s="37" t="s">
        <v>166</v>
      </c>
      <c r="E134" s="103">
        <v>1</v>
      </c>
      <c r="F134" s="125"/>
      <c r="G134" s="82"/>
      <c r="H134" s="55"/>
      <c r="I134" s="55"/>
      <c r="J134" s="55"/>
      <c r="K134" s="55"/>
      <c r="L134" s="55"/>
      <c r="M134" s="94"/>
      <c r="N134" s="94"/>
      <c r="O134" s="94"/>
      <c r="P134" s="55"/>
      <c r="Q134" s="55"/>
      <c r="R134" s="55"/>
      <c r="S134" s="94"/>
      <c r="T134" s="94"/>
      <c r="U134" s="55"/>
      <c r="V134" s="55"/>
      <c r="W134" s="55"/>
      <c r="X134" s="55"/>
      <c r="Y134" s="55"/>
      <c r="Z134" s="55"/>
      <c r="AA134" s="55"/>
      <c r="AB134" s="116"/>
      <c r="AC134" s="53"/>
      <c r="AD134" s="53"/>
      <c r="AE134" s="53">
        <v>1</v>
      </c>
      <c r="AF134" s="53"/>
      <c r="AG134" s="53"/>
      <c r="AH134" s="53"/>
      <c r="AI134" s="53"/>
      <c r="AJ134" s="53"/>
      <c r="AK134" s="53">
        <v>1</v>
      </c>
      <c r="AL134" s="53"/>
      <c r="AM134" s="53"/>
      <c r="AN134" s="81"/>
      <c r="AO134" s="53"/>
      <c r="AP134" s="115"/>
      <c r="AQ134" s="53"/>
      <c r="AR134" s="53">
        <v>1</v>
      </c>
      <c r="AS134" s="53"/>
      <c r="AT134" s="53"/>
      <c r="AU134" s="53"/>
      <c r="AV134" s="53"/>
      <c r="AW134" s="53"/>
      <c r="AX134" s="53">
        <v>1</v>
      </c>
      <c r="AY134" s="53"/>
      <c r="AZ134" s="53"/>
      <c r="BA134" s="81"/>
      <c r="BB134" s="53"/>
      <c r="BC134" s="115"/>
      <c r="BD134" s="93"/>
      <c r="BE134" s="53"/>
      <c r="BF134" s="81"/>
      <c r="BG134" s="53"/>
      <c r="BH134" s="84"/>
    </row>
    <row r="135" spans="2:60" ht="15" customHeight="1" x14ac:dyDescent="0.25">
      <c r="B135" s="45" t="s">
        <v>591</v>
      </c>
      <c r="C135" s="59" t="s">
        <v>167</v>
      </c>
      <c r="D135" s="37" t="s">
        <v>4</v>
      </c>
      <c r="E135" s="65">
        <f>SUM(F135:AP135)</f>
        <v>2</v>
      </c>
      <c r="F135" s="125"/>
      <c r="G135" s="82"/>
      <c r="H135" s="55"/>
      <c r="I135" s="55"/>
      <c r="J135" s="55"/>
      <c r="K135" s="55"/>
      <c r="L135" s="55"/>
      <c r="M135" s="94"/>
      <c r="N135" s="94"/>
      <c r="O135" s="94"/>
      <c r="P135" s="55"/>
      <c r="Q135" s="55"/>
      <c r="R135" s="55"/>
      <c r="S135" s="94"/>
      <c r="T135" s="94"/>
      <c r="U135" s="55"/>
      <c r="V135" s="55"/>
      <c r="W135" s="55"/>
      <c r="X135" s="55"/>
      <c r="Y135" s="55"/>
      <c r="Z135" s="55"/>
      <c r="AA135" s="55"/>
      <c r="AB135" s="116"/>
      <c r="AC135" s="53"/>
      <c r="AD135" s="53"/>
      <c r="AE135" s="53">
        <v>1</v>
      </c>
      <c r="AF135" s="53"/>
      <c r="AG135" s="53"/>
      <c r="AH135" s="53"/>
      <c r="AI135" s="53"/>
      <c r="AJ135" s="53"/>
      <c r="AK135" s="53">
        <v>1</v>
      </c>
      <c r="AL135" s="53"/>
      <c r="AM135" s="53"/>
      <c r="AN135" s="81"/>
      <c r="AO135" s="53"/>
      <c r="AP135" s="115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81"/>
      <c r="BB135" s="53"/>
      <c r="BC135" s="115"/>
      <c r="BD135" s="93"/>
      <c r="BE135" s="53"/>
      <c r="BF135" s="81"/>
      <c r="BG135" s="53"/>
      <c r="BH135" s="84"/>
    </row>
    <row r="136" spans="2:60" ht="11.25" customHeight="1" x14ac:dyDescent="0.25">
      <c r="B136" s="42"/>
      <c r="C136" s="42"/>
      <c r="D136" s="34"/>
      <c r="E136" s="101"/>
      <c r="F136" s="125"/>
      <c r="G136" s="82"/>
      <c r="H136" s="55"/>
      <c r="I136" s="55"/>
      <c r="J136" s="55"/>
      <c r="K136" s="55"/>
      <c r="L136" s="55"/>
      <c r="M136" s="94"/>
      <c r="N136" s="94"/>
      <c r="O136" s="94"/>
      <c r="P136" s="55"/>
      <c r="Q136" s="55"/>
      <c r="R136" s="55"/>
      <c r="S136" s="94"/>
      <c r="T136" s="94"/>
      <c r="U136" s="55"/>
      <c r="V136" s="55"/>
      <c r="W136" s="55"/>
      <c r="X136" s="55"/>
      <c r="Y136" s="55"/>
      <c r="Z136" s="55"/>
      <c r="AA136" s="55"/>
      <c r="AB136" s="116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81"/>
      <c r="AO136" s="53"/>
      <c r="AP136" s="115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81"/>
      <c r="BB136" s="53"/>
      <c r="BC136" s="115"/>
      <c r="BD136" s="93"/>
      <c r="BE136" s="53"/>
      <c r="BF136" s="81"/>
      <c r="BG136" s="53"/>
      <c r="BH136" s="84"/>
    </row>
    <row r="137" spans="2:60" ht="15" customHeight="1" x14ac:dyDescent="0.25">
      <c r="B137" s="40">
        <v>5.12</v>
      </c>
      <c r="C137" s="41" t="s">
        <v>35</v>
      </c>
      <c r="D137" s="34"/>
      <c r="E137" s="101"/>
      <c r="F137" s="125"/>
      <c r="G137" s="82"/>
      <c r="H137" s="55"/>
      <c r="I137" s="55"/>
      <c r="J137" s="55"/>
      <c r="K137" s="55"/>
      <c r="L137" s="55"/>
      <c r="M137" s="94"/>
      <c r="N137" s="94"/>
      <c r="O137" s="94"/>
      <c r="P137" s="55"/>
      <c r="Q137" s="55"/>
      <c r="R137" s="55"/>
      <c r="S137" s="94"/>
      <c r="T137" s="94"/>
      <c r="U137" s="55"/>
      <c r="V137" s="55"/>
      <c r="W137" s="55"/>
      <c r="X137" s="55"/>
      <c r="Y137" s="55"/>
      <c r="Z137" s="55"/>
      <c r="AA137" s="55"/>
      <c r="AB137" s="116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81"/>
      <c r="AO137" s="53"/>
      <c r="AP137" s="115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81"/>
      <c r="BB137" s="53"/>
      <c r="BC137" s="115"/>
      <c r="BD137" s="93"/>
      <c r="BE137" s="53"/>
      <c r="BF137" s="81"/>
      <c r="BG137" s="53"/>
      <c r="BH137" s="84"/>
    </row>
    <row r="138" spans="2:60" ht="15" customHeight="1" x14ac:dyDescent="0.25">
      <c r="B138" s="40" t="s">
        <v>592</v>
      </c>
      <c r="C138" s="40" t="s">
        <v>36</v>
      </c>
      <c r="D138" s="35" t="s">
        <v>8</v>
      </c>
      <c r="E138" s="65">
        <v>1</v>
      </c>
      <c r="F138" s="125"/>
      <c r="G138" s="82"/>
      <c r="H138" s="55"/>
      <c r="I138" s="55"/>
      <c r="J138" s="55"/>
      <c r="K138" s="55"/>
      <c r="L138" s="55"/>
      <c r="M138" s="94"/>
      <c r="N138" s="94"/>
      <c r="O138" s="94"/>
      <c r="P138" s="55"/>
      <c r="Q138" s="55"/>
      <c r="R138" s="55"/>
      <c r="S138" s="94"/>
      <c r="T138" s="94"/>
      <c r="U138" s="55"/>
      <c r="V138" s="55"/>
      <c r="W138" s="55"/>
      <c r="X138" s="55"/>
      <c r="Y138" s="55"/>
      <c r="Z138" s="55"/>
      <c r="AA138" s="55"/>
      <c r="AB138" s="116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82"/>
      <c r="AO138" s="55"/>
      <c r="AP138" s="116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82"/>
      <c r="BB138" s="55"/>
      <c r="BC138" s="116"/>
      <c r="BD138" s="94"/>
      <c r="BE138" s="55"/>
      <c r="BF138" s="82"/>
      <c r="BG138" s="55"/>
      <c r="BH138" s="85"/>
    </row>
    <row r="139" spans="2:60" ht="9" customHeight="1" x14ac:dyDescent="0.25">
      <c r="B139" s="46"/>
      <c r="C139" s="46"/>
      <c r="D139" s="35"/>
      <c r="E139" s="119"/>
      <c r="F139" s="125"/>
      <c r="G139" s="82"/>
      <c r="H139" s="55"/>
      <c r="I139" s="55"/>
      <c r="J139" s="55"/>
      <c r="K139" s="55"/>
      <c r="L139" s="55"/>
      <c r="M139" s="94"/>
      <c r="N139" s="94"/>
      <c r="O139" s="94"/>
      <c r="P139" s="55"/>
      <c r="Q139" s="55"/>
      <c r="R139" s="55"/>
      <c r="S139" s="94"/>
      <c r="T139" s="94"/>
      <c r="U139" s="55"/>
      <c r="V139" s="55"/>
      <c r="W139" s="55"/>
      <c r="X139" s="55"/>
      <c r="Y139" s="55"/>
      <c r="Z139" s="55"/>
      <c r="AA139" s="55"/>
      <c r="AB139" s="116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82"/>
      <c r="AO139" s="55"/>
      <c r="AP139" s="116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82"/>
      <c r="BB139" s="55"/>
      <c r="BC139" s="116"/>
      <c r="BD139" s="94"/>
      <c r="BE139" s="55"/>
      <c r="BF139" s="82"/>
      <c r="BG139" s="55"/>
      <c r="BH139" s="85"/>
    </row>
    <row r="140" spans="2:60" ht="15" customHeight="1" x14ac:dyDescent="0.25">
      <c r="B140" s="40">
        <v>5.13</v>
      </c>
      <c r="C140" s="41" t="s">
        <v>37</v>
      </c>
      <c r="D140" s="34"/>
      <c r="E140" s="101"/>
      <c r="F140" s="125"/>
      <c r="G140" s="82"/>
      <c r="H140" s="55"/>
      <c r="I140" s="55"/>
      <c r="J140" s="55"/>
      <c r="K140" s="55"/>
      <c r="L140" s="55"/>
      <c r="M140" s="94"/>
      <c r="N140" s="94"/>
      <c r="O140" s="94"/>
      <c r="P140" s="55"/>
      <c r="Q140" s="55"/>
      <c r="R140" s="55"/>
      <c r="S140" s="94"/>
      <c r="T140" s="94"/>
      <c r="U140" s="55"/>
      <c r="V140" s="55"/>
      <c r="W140" s="55"/>
      <c r="X140" s="55"/>
      <c r="Y140" s="55"/>
      <c r="Z140" s="55"/>
      <c r="AA140" s="55"/>
      <c r="AB140" s="116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81"/>
      <c r="AO140" s="53"/>
      <c r="AP140" s="115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81"/>
      <c r="BB140" s="53"/>
      <c r="BC140" s="115"/>
      <c r="BD140" s="93"/>
      <c r="BE140" s="53"/>
      <c r="BF140" s="81"/>
      <c r="BG140" s="53"/>
      <c r="BH140" s="84"/>
    </row>
    <row r="141" spans="2:60" ht="15" customHeight="1" x14ac:dyDescent="0.25">
      <c r="B141" s="40" t="s">
        <v>593</v>
      </c>
      <c r="C141" s="40" t="s">
        <v>38</v>
      </c>
      <c r="D141" s="35" t="s">
        <v>7</v>
      </c>
      <c r="E141" s="65">
        <v>1</v>
      </c>
      <c r="F141" s="125"/>
      <c r="G141" s="82"/>
      <c r="H141" s="55"/>
      <c r="I141" s="55"/>
      <c r="J141" s="55"/>
      <c r="K141" s="55"/>
      <c r="L141" s="55"/>
      <c r="M141" s="94"/>
      <c r="N141" s="94"/>
      <c r="O141" s="94"/>
      <c r="P141" s="55"/>
      <c r="Q141" s="55"/>
      <c r="R141" s="55"/>
      <c r="S141" s="94"/>
      <c r="T141" s="94"/>
      <c r="U141" s="55"/>
      <c r="V141" s="55"/>
      <c r="W141" s="55"/>
      <c r="X141" s="55"/>
      <c r="Y141" s="55"/>
      <c r="Z141" s="55"/>
      <c r="AA141" s="55"/>
      <c r="AB141" s="116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81"/>
      <c r="AO141" s="53"/>
      <c r="AP141" s="115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81"/>
      <c r="BB141" s="53"/>
      <c r="BC141" s="115"/>
      <c r="BD141" s="93"/>
      <c r="BE141" s="53"/>
      <c r="BF141" s="81"/>
      <c r="BG141" s="53"/>
      <c r="BH141" s="84"/>
    </row>
    <row r="142" spans="2:60" ht="12.75" customHeight="1" x14ac:dyDescent="0.25">
      <c r="B142" s="47"/>
      <c r="C142" s="47"/>
      <c r="E142" s="120"/>
      <c r="F142" s="125"/>
      <c r="G142" s="82"/>
      <c r="H142" s="55"/>
      <c r="I142" s="55"/>
      <c r="J142" s="55"/>
      <c r="K142" s="55"/>
      <c r="L142" s="55"/>
      <c r="M142" s="94"/>
      <c r="N142" s="94"/>
      <c r="O142" s="94"/>
      <c r="P142" s="55"/>
      <c r="Q142" s="55"/>
      <c r="R142" s="55"/>
      <c r="S142" s="94"/>
      <c r="T142" s="94"/>
      <c r="U142" s="55"/>
      <c r="V142" s="55"/>
      <c r="W142" s="55"/>
      <c r="X142" s="55"/>
      <c r="Y142" s="55"/>
      <c r="Z142" s="55"/>
      <c r="AA142" s="55"/>
      <c r="AB142" s="116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81"/>
      <c r="AO142" s="53"/>
      <c r="AP142" s="115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81"/>
      <c r="BB142" s="53"/>
      <c r="BC142" s="115"/>
      <c r="BD142" s="93"/>
      <c r="BE142" s="53"/>
      <c r="BF142" s="81"/>
      <c r="BG142" s="53"/>
      <c r="BH142" s="84"/>
    </row>
    <row r="143" spans="2:60" ht="12.75" customHeight="1" x14ac:dyDescent="0.25">
      <c r="B143" s="40">
        <v>5.14</v>
      </c>
      <c r="C143" s="41" t="s">
        <v>39</v>
      </c>
      <c r="D143" s="34"/>
      <c r="E143" s="101"/>
      <c r="F143" s="125"/>
      <c r="G143" s="82"/>
      <c r="H143" s="55"/>
      <c r="I143" s="55"/>
      <c r="J143" s="55"/>
      <c r="K143" s="55"/>
      <c r="L143" s="55"/>
      <c r="M143" s="94"/>
      <c r="N143" s="94"/>
      <c r="O143" s="94"/>
      <c r="P143" s="55"/>
      <c r="Q143" s="55"/>
      <c r="R143" s="55"/>
      <c r="S143" s="94"/>
      <c r="T143" s="94"/>
      <c r="U143" s="55"/>
      <c r="V143" s="55"/>
      <c r="W143" s="55"/>
      <c r="X143" s="55"/>
      <c r="Y143" s="55"/>
      <c r="Z143" s="55"/>
      <c r="AA143" s="55"/>
      <c r="AB143" s="116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81"/>
      <c r="AO143" s="53"/>
      <c r="AP143" s="115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81"/>
      <c r="BB143" s="53"/>
      <c r="BC143" s="115"/>
      <c r="BD143" s="93"/>
      <c r="BE143" s="53"/>
      <c r="BF143" s="81"/>
      <c r="BG143" s="53"/>
      <c r="BH143" s="84"/>
    </row>
    <row r="144" spans="2:60" ht="12.75" customHeight="1" x14ac:dyDescent="0.25">
      <c r="B144" s="40" t="s">
        <v>594</v>
      </c>
      <c r="C144" s="40" t="s">
        <v>108</v>
      </c>
      <c r="D144" s="35" t="s">
        <v>7</v>
      </c>
      <c r="E144" s="65">
        <v>1</v>
      </c>
      <c r="F144" s="125"/>
      <c r="G144" s="82"/>
      <c r="H144" s="55"/>
      <c r="I144" s="55"/>
      <c r="J144" s="55"/>
      <c r="K144" s="55"/>
      <c r="L144" s="55"/>
      <c r="M144" s="94"/>
      <c r="N144" s="94"/>
      <c r="O144" s="94"/>
      <c r="P144" s="55"/>
      <c r="Q144" s="55"/>
      <c r="R144" s="55"/>
      <c r="S144" s="94"/>
      <c r="T144" s="94"/>
      <c r="U144" s="55"/>
      <c r="V144" s="55"/>
      <c r="W144" s="55"/>
      <c r="X144" s="55"/>
      <c r="Y144" s="55"/>
      <c r="Z144" s="55"/>
      <c r="AA144" s="55"/>
      <c r="AB144" s="116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82"/>
      <c r="AO144" s="55"/>
      <c r="AP144" s="116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82"/>
      <c r="BB144" s="55"/>
      <c r="BC144" s="116"/>
      <c r="BD144" s="94"/>
      <c r="BE144" s="55"/>
      <c r="BF144" s="82"/>
      <c r="BG144" s="55"/>
      <c r="BH144" s="85"/>
    </row>
    <row r="145" spans="2:60" ht="12.75" customHeight="1" x14ac:dyDescent="0.25">
      <c r="B145" s="47"/>
      <c r="C145" s="47"/>
      <c r="E145" s="120"/>
      <c r="F145" s="125"/>
      <c r="G145" s="82"/>
      <c r="H145" s="55"/>
      <c r="I145" s="55"/>
      <c r="J145" s="55"/>
      <c r="K145" s="55"/>
      <c r="L145" s="55"/>
      <c r="M145" s="94"/>
      <c r="N145" s="94"/>
      <c r="O145" s="94"/>
      <c r="P145" s="55"/>
      <c r="Q145" s="55"/>
      <c r="R145" s="55"/>
      <c r="S145" s="94"/>
      <c r="T145" s="94"/>
      <c r="U145" s="55"/>
      <c r="V145" s="55"/>
      <c r="W145" s="55"/>
      <c r="X145" s="55"/>
      <c r="Y145" s="55"/>
      <c r="Z145" s="55"/>
      <c r="AA145" s="55"/>
      <c r="AB145" s="116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82"/>
      <c r="AO145" s="55"/>
      <c r="AP145" s="116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82"/>
      <c r="BB145" s="55"/>
      <c r="BC145" s="116"/>
      <c r="BD145" s="94"/>
      <c r="BE145" s="55"/>
      <c r="BF145" s="82"/>
      <c r="BG145" s="55"/>
      <c r="BH145" s="85"/>
    </row>
    <row r="146" spans="2:60" ht="16.5" customHeight="1" x14ac:dyDescent="0.25">
      <c r="B146" s="40">
        <v>5.15</v>
      </c>
      <c r="C146" s="41" t="s">
        <v>101</v>
      </c>
      <c r="D146" s="34"/>
      <c r="E146" s="101"/>
      <c r="F146" s="125"/>
      <c r="G146" s="82"/>
      <c r="H146" s="55"/>
      <c r="I146" s="55"/>
      <c r="J146" s="55"/>
      <c r="K146" s="55"/>
      <c r="L146" s="55"/>
      <c r="M146" s="94"/>
      <c r="N146" s="94"/>
      <c r="O146" s="94"/>
      <c r="P146" s="55"/>
      <c r="Q146" s="55"/>
      <c r="R146" s="55"/>
      <c r="S146" s="94"/>
      <c r="T146" s="94"/>
      <c r="U146" s="55"/>
      <c r="V146" s="55"/>
      <c r="W146" s="55"/>
      <c r="X146" s="55"/>
      <c r="Y146" s="55"/>
      <c r="Z146" s="55"/>
      <c r="AA146" s="55"/>
      <c r="AB146" s="116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81"/>
      <c r="AO146" s="53"/>
      <c r="AP146" s="115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81"/>
      <c r="BB146" s="53"/>
      <c r="BC146" s="115"/>
      <c r="BD146" s="93"/>
      <c r="BE146" s="53"/>
      <c r="BF146" s="81"/>
      <c r="BG146" s="53"/>
      <c r="BH146" s="84"/>
    </row>
    <row r="147" spans="2:60" ht="16.5" customHeight="1" x14ac:dyDescent="0.25">
      <c r="B147" s="40" t="s">
        <v>595</v>
      </c>
      <c r="C147" s="40" t="s">
        <v>100</v>
      </c>
      <c r="D147" s="35" t="s">
        <v>7</v>
      </c>
      <c r="E147" s="65">
        <v>1</v>
      </c>
      <c r="F147" s="125"/>
      <c r="G147" s="82"/>
      <c r="H147" s="55"/>
      <c r="I147" s="55"/>
      <c r="J147" s="55"/>
      <c r="K147" s="55"/>
      <c r="L147" s="55"/>
      <c r="M147" s="94"/>
      <c r="N147" s="94"/>
      <c r="O147" s="94"/>
      <c r="P147" s="55"/>
      <c r="Q147" s="55"/>
      <c r="R147" s="55"/>
      <c r="S147" s="94"/>
      <c r="T147" s="94"/>
      <c r="U147" s="55"/>
      <c r="V147" s="55"/>
      <c r="W147" s="55"/>
      <c r="X147" s="55"/>
      <c r="Y147" s="55"/>
      <c r="Z147" s="55"/>
      <c r="AA147" s="55"/>
      <c r="AB147" s="116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81"/>
      <c r="AO147" s="53"/>
      <c r="AP147" s="115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81"/>
      <c r="BB147" s="53"/>
      <c r="BC147" s="115"/>
      <c r="BD147" s="93"/>
      <c r="BE147" s="53"/>
      <c r="BF147" s="81"/>
      <c r="BG147" s="53"/>
      <c r="BH147" s="84"/>
    </row>
    <row r="148" spans="2:60" ht="16.5" customHeight="1" x14ac:dyDescent="0.25">
      <c r="B148" s="40" t="s">
        <v>596</v>
      </c>
      <c r="C148" s="40" t="s">
        <v>162</v>
      </c>
      <c r="D148" s="35" t="s">
        <v>7</v>
      </c>
      <c r="E148" s="65">
        <v>1</v>
      </c>
      <c r="F148" s="125"/>
      <c r="G148" s="82"/>
      <c r="H148" s="55"/>
      <c r="I148" s="55"/>
      <c r="J148" s="55"/>
      <c r="K148" s="55"/>
      <c r="L148" s="55"/>
      <c r="M148" s="94"/>
      <c r="N148" s="94"/>
      <c r="O148" s="94"/>
      <c r="P148" s="55"/>
      <c r="Q148" s="55"/>
      <c r="R148" s="55"/>
      <c r="S148" s="94"/>
      <c r="T148" s="94"/>
      <c r="U148" s="55"/>
      <c r="V148" s="55"/>
      <c r="W148" s="55"/>
      <c r="X148" s="55"/>
      <c r="Y148" s="55"/>
      <c r="Z148" s="55"/>
      <c r="AA148" s="55"/>
      <c r="AB148" s="116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81"/>
      <c r="AO148" s="53"/>
      <c r="AP148" s="115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81"/>
      <c r="BB148" s="53"/>
      <c r="BC148" s="115"/>
      <c r="BD148" s="93"/>
      <c r="BE148" s="53"/>
      <c r="BF148" s="81"/>
      <c r="BG148" s="53"/>
      <c r="BH148" s="84"/>
    </row>
    <row r="149" spans="2:60" ht="12" customHeight="1" thickBot="1" x14ac:dyDescent="0.3">
      <c r="B149" s="63"/>
      <c r="C149" s="63"/>
      <c r="D149" s="64"/>
      <c r="E149" s="121"/>
      <c r="F149" s="128"/>
      <c r="G149" s="165"/>
      <c r="H149" s="126"/>
      <c r="I149" s="126"/>
      <c r="J149" s="126"/>
      <c r="K149" s="126"/>
      <c r="L149" s="126"/>
      <c r="M149" s="129"/>
      <c r="N149" s="129"/>
      <c r="O149" s="129"/>
      <c r="P149" s="126"/>
      <c r="Q149" s="126"/>
      <c r="R149" s="126"/>
      <c r="S149" s="129"/>
      <c r="T149" s="129"/>
      <c r="U149" s="126"/>
      <c r="V149" s="126"/>
      <c r="W149" s="126"/>
      <c r="X149" s="126"/>
      <c r="Y149" s="126"/>
      <c r="Z149" s="126"/>
      <c r="AA149" s="126"/>
      <c r="AB149" s="127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1"/>
      <c r="AO149" s="130"/>
      <c r="AP149" s="132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1"/>
      <c r="BB149" s="130"/>
      <c r="BC149" s="132"/>
      <c r="BD149" s="148"/>
      <c r="BE149" s="130"/>
      <c r="BF149" s="131"/>
      <c r="BG149" s="130"/>
      <c r="BH149" s="133"/>
    </row>
    <row r="151" spans="2:60" x14ac:dyDescent="0.25">
      <c r="C151" s="110"/>
    </row>
    <row r="152" spans="2:60" x14ac:dyDescent="0.25">
      <c r="C152" s="110"/>
    </row>
  </sheetData>
  <mergeCells count="59">
    <mergeCell ref="BE7:BH7"/>
    <mergeCell ref="M9:M10"/>
    <mergeCell ref="AU9:AU10"/>
    <mergeCell ref="AV9:AV10"/>
    <mergeCell ref="AW9:AW10"/>
    <mergeCell ref="AQ7:BC7"/>
    <mergeCell ref="F7:AB7"/>
    <mergeCell ref="AG9:AG10"/>
    <mergeCell ref="AH9:AH10"/>
    <mergeCell ref="AI9:AI10"/>
    <mergeCell ref="AJ9:AJ10"/>
    <mergeCell ref="AC7:AP7"/>
    <mergeCell ref="Y9:Y10"/>
    <mergeCell ref="Z9:Z10"/>
    <mergeCell ref="U9:U10"/>
    <mergeCell ref="N9:N10"/>
    <mergeCell ref="V9:V10"/>
    <mergeCell ref="F9:F10"/>
    <mergeCell ref="I9:I10"/>
    <mergeCell ref="J9:J10"/>
    <mergeCell ref="K9:K10"/>
    <mergeCell ref="L9:L10"/>
    <mergeCell ref="O9:O10"/>
    <mergeCell ref="P9:P10"/>
    <mergeCell ref="Q9:Q10"/>
    <mergeCell ref="R9:R10"/>
    <mergeCell ref="S9:S10"/>
    <mergeCell ref="AT9:AT10"/>
    <mergeCell ref="C3:AP3"/>
    <mergeCell ref="AC9:AC10"/>
    <mergeCell ref="H9:H10"/>
    <mergeCell ref="AA9:AA10"/>
    <mergeCell ref="AB9:AB10"/>
    <mergeCell ref="W9:W10"/>
    <mergeCell ref="X9:X10"/>
    <mergeCell ref="AD9:AD10"/>
    <mergeCell ref="AE9:AE10"/>
    <mergeCell ref="AF9:AF10"/>
    <mergeCell ref="AP9:AP10"/>
    <mergeCell ref="AK9:AK10"/>
    <mergeCell ref="AL9:AL10"/>
    <mergeCell ref="AM9:AM10"/>
    <mergeCell ref="AO9:AO10"/>
    <mergeCell ref="T9:T10"/>
    <mergeCell ref="BC9:BC10"/>
    <mergeCell ref="BH9:BH10"/>
    <mergeCell ref="BF9:BF10"/>
    <mergeCell ref="BD9:BD10"/>
    <mergeCell ref="AX9:AX10"/>
    <mergeCell ref="AY9:AY10"/>
    <mergeCell ref="AZ9:AZ10"/>
    <mergeCell ref="BA9:BA10"/>
    <mergeCell ref="BB9:BB10"/>
    <mergeCell ref="BE9:BE10"/>
    <mergeCell ref="BG9:BG10"/>
    <mergeCell ref="AR9:AR10"/>
    <mergeCell ref="AN9:AN10"/>
    <mergeCell ref="AQ9:AQ10"/>
    <mergeCell ref="AS9:AS10"/>
  </mergeCells>
  <phoneticPr fontId="15" type="noConversion"/>
  <printOptions horizontalCentered="1"/>
  <pageMargins left="0.11811023622047245" right="0.11811023622047245" top="0.35433070866141736" bottom="0.15748031496062992" header="0.31496062992125984" footer="0.31496062992125984"/>
  <pageSetup paperSize="8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17"/>
  <sheetViews>
    <sheetView zoomScaleNormal="100" workbookViewId="0">
      <selection activeCell="D98" activeCellId="1" sqref="D96:G96 D98:G98"/>
    </sheetView>
  </sheetViews>
  <sheetFormatPr baseColWidth="10" defaultRowHeight="15" x14ac:dyDescent="0.25"/>
  <cols>
    <col min="1" max="1" width="1.85546875" style="34" customWidth="1"/>
    <col min="2" max="2" width="4.85546875" style="34" customWidth="1"/>
    <col min="3" max="3" width="3.85546875" style="34" customWidth="1"/>
    <col min="4" max="4" width="8" style="34" customWidth="1"/>
    <col min="5" max="5" width="9.140625" style="34" customWidth="1"/>
    <col min="6" max="6" width="13.42578125" style="34" customWidth="1"/>
    <col min="7" max="7" width="21.140625" style="34" customWidth="1"/>
    <col min="8" max="8" width="6" style="34" customWidth="1"/>
    <col min="9" max="9" width="7.42578125" style="34" customWidth="1"/>
    <col min="10" max="10" width="2" style="34" customWidth="1"/>
    <col min="11" max="248" width="6.85546875" style="34" customWidth="1"/>
    <col min="249" max="249" width="3.7109375" style="34" customWidth="1"/>
    <col min="250" max="250" width="4.85546875" style="34" customWidth="1"/>
    <col min="251" max="251" width="9.42578125" style="34" customWidth="1"/>
    <col min="252" max="252" width="8" style="34" customWidth="1"/>
    <col min="253" max="253" width="9.140625" style="34" customWidth="1"/>
    <col min="254" max="255" width="13.42578125" style="34" customWidth="1"/>
    <col min="256" max="256" width="6" style="34" customWidth="1"/>
    <col min="257" max="257" width="7.42578125" style="34" customWidth="1"/>
    <col min="258" max="258" width="2" style="34" customWidth="1"/>
    <col min="259" max="259" width="5" style="34" customWidth="1"/>
    <col min="260" max="260" width="1.28515625" style="34" customWidth="1"/>
    <col min="261" max="261" width="1.7109375" style="34" customWidth="1"/>
    <col min="262" max="262" width="2.28515625" style="34" customWidth="1"/>
    <col min="263" max="263" width="3" style="34" customWidth="1"/>
    <col min="264" max="264" width="7.42578125" style="34" customWidth="1"/>
    <col min="265" max="504" width="6.85546875" style="34" customWidth="1"/>
    <col min="505" max="505" width="3.7109375" style="34" customWidth="1"/>
    <col min="506" max="506" width="4.85546875" style="34" customWidth="1"/>
    <col min="507" max="507" width="9.42578125" style="34" customWidth="1"/>
    <col min="508" max="508" width="8" style="34" customWidth="1"/>
    <col min="509" max="509" width="9.140625" style="34" customWidth="1"/>
    <col min="510" max="511" width="13.42578125" style="34" customWidth="1"/>
    <col min="512" max="512" width="6" style="34" customWidth="1"/>
    <col min="513" max="513" width="7.42578125" style="34" customWidth="1"/>
    <col min="514" max="514" width="2" style="34" customWidth="1"/>
    <col min="515" max="515" width="5" style="34" customWidth="1"/>
    <col min="516" max="516" width="1.28515625" style="34" customWidth="1"/>
    <col min="517" max="517" width="1.7109375" style="34" customWidth="1"/>
    <col min="518" max="518" width="2.28515625" style="34" customWidth="1"/>
    <col min="519" max="519" width="3" style="34" customWidth="1"/>
    <col min="520" max="520" width="7.42578125" style="34" customWidth="1"/>
    <col min="521" max="760" width="6.85546875" style="34" customWidth="1"/>
    <col min="761" max="761" width="3.7109375" style="34" customWidth="1"/>
    <col min="762" max="762" width="4.85546875" style="34" customWidth="1"/>
    <col min="763" max="763" width="9.42578125" style="34" customWidth="1"/>
    <col min="764" max="764" width="8" style="34" customWidth="1"/>
    <col min="765" max="765" width="9.140625" style="34" customWidth="1"/>
    <col min="766" max="767" width="13.42578125" style="34" customWidth="1"/>
    <col min="768" max="768" width="6" style="34" customWidth="1"/>
    <col min="769" max="769" width="7.42578125" style="34" customWidth="1"/>
    <col min="770" max="770" width="2" style="34" customWidth="1"/>
    <col min="771" max="771" width="5" style="34" customWidth="1"/>
    <col min="772" max="772" width="1.28515625" style="34" customWidth="1"/>
    <col min="773" max="773" width="1.7109375" style="34" customWidth="1"/>
    <col min="774" max="774" width="2.28515625" style="34" customWidth="1"/>
    <col min="775" max="775" width="3" style="34" customWidth="1"/>
    <col min="776" max="776" width="7.42578125" style="34" customWidth="1"/>
    <col min="777" max="1016" width="6.85546875" style="34" customWidth="1"/>
    <col min="1017" max="1017" width="3.7109375" style="34" customWidth="1"/>
    <col min="1018" max="1018" width="4.85546875" style="34" customWidth="1"/>
    <col min="1019" max="1019" width="9.42578125" style="34" customWidth="1"/>
    <col min="1020" max="1020" width="8" style="34" customWidth="1"/>
    <col min="1021" max="1021" width="9.140625" style="34" customWidth="1"/>
    <col min="1022" max="1023" width="13.42578125" style="34" customWidth="1"/>
    <col min="1024" max="1024" width="6" style="34" customWidth="1"/>
    <col min="1025" max="1025" width="7.42578125" style="34" customWidth="1"/>
    <col min="1026" max="1026" width="2" style="34" customWidth="1"/>
    <col min="1027" max="1027" width="5" style="34" customWidth="1"/>
    <col min="1028" max="1028" width="1.28515625" style="34" customWidth="1"/>
    <col min="1029" max="1029" width="1.7109375" style="34" customWidth="1"/>
    <col min="1030" max="1030" width="2.28515625" style="34" customWidth="1"/>
    <col min="1031" max="1031" width="3" style="34" customWidth="1"/>
    <col min="1032" max="1032" width="7.42578125" style="34" customWidth="1"/>
    <col min="1033" max="1272" width="6.85546875" style="34" customWidth="1"/>
    <col min="1273" max="1273" width="3.7109375" style="34" customWidth="1"/>
    <col min="1274" max="1274" width="4.85546875" style="34" customWidth="1"/>
    <col min="1275" max="1275" width="9.42578125" style="34" customWidth="1"/>
    <col min="1276" max="1276" width="8" style="34" customWidth="1"/>
    <col min="1277" max="1277" width="9.140625" style="34" customWidth="1"/>
    <col min="1278" max="1279" width="13.42578125" style="34" customWidth="1"/>
    <col min="1280" max="1280" width="6" style="34" customWidth="1"/>
    <col min="1281" max="1281" width="7.42578125" style="34" customWidth="1"/>
    <col min="1282" max="1282" width="2" style="34" customWidth="1"/>
    <col min="1283" max="1283" width="5" style="34" customWidth="1"/>
    <col min="1284" max="1284" width="1.28515625" style="34" customWidth="1"/>
    <col min="1285" max="1285" width="1.7109375" style="34" customWidth="1"/>
    <col min="1286" max="1286" width="2.28515625" style="34" customWidth="1"/>
    <col min="1287" max="1287" width="3" style="34" customWidth="1"/>
    <col min="1288" max="1288" width="7.42578125" style="34" customWidth="1"/>
    <col min="1289" max="1528" width="6.85546875" style="34" customWidth="1"/>
    <col min="1529" max="1529" width="3.7109375" style="34" customWidth="1"/>
    <col min="1530" max="1530" width="4.85546875" style="34" customWidth="1"/>
    <col min="1531" max="1531" width="9.42578125" style="34" customWidth="1"/>
    <col min="1532" max="1532" width="8" style="34" customWidth="1"/>
    <col min="1533" max="1533" width="9.140625" style="34" customWidth="1"/>
    <col min="1534" max="1535" width="13.42578125" style="34" customWidth="1"/>
    <col min="1536" max="1536" width="6" style="34" customWidth="1"/>
    <col min="1537" max="1537" width="7.42578125" style="34" customWidth="1"/>
    <col min="1538" max="1538" width="2" style="34" customWidth="1"/>
    <col min="1539" max="1539" width="5" style="34" customWidth="1"/>
    <col min="1540" max="1540" width="1.28515625" style="34" customWidth="1"/>
    <col min="1541" max="1541" width="1.7109375" style="34" customWidth="1"/>
    <col min="1542" max="1542" width="2.28515625" style="34" customWidth="1"/>
    <col min="1543" max="1543" width="3" style="34" customWidth="1"/>
    <col min="1544" max="1544" width="7.42578125" style="34" customWidth="1"/>
    <col min="1545" max="1784" width="6.85546875" style="34" customWidth="1"/>
    <col min="1785" max="1785" width="3.7109375" style="34" customWidth="1"/>
    <col min="1786" max="1786" width="4.85546875" style="34" customWidth="1"/>
    <col min="1787" max="1787" width="9.42578125" style="34" customWidth="1"/>
    <col min="1788" max="1788" width="8" style="34" customWidth="1"/>
    <col min="1789" max="1789" width="9.140625" style="34" customWidth="1"/>
    <col min="1790" max="1791" width="13.42578125" style="34" customWidth="1"/>
    <col min="1792" max="1792" width="6" style="34" customWidth="1"/>
    <col min="1793" max="1793" width="7.42578125" style="34" customWidth="1"/>
    <col min="1794" max="1794" width="2" style="34" customWidth="1"/>
    <col min="1795" max="1795" width="5" style="34" customWidth="1"/>
    <col min="1796" max="1796" width="1.28515625" style="34" customWidth="1"/>
    <col min="1797" max="1797" width="1.7109375" style="34" customWidth="1"/>
    <col min="1798" max="1798" width="2.28515625" style="34" customWidth="1"/>
    <col min="1799" max="1799" width="3" style="34" customWidth="1"/>
    <col min="1800" max="1800" width="7.42578125" style="34" customWidth="1"/>
    <col min="1801" max="2040" width="6.85546875" style="34" customWidth="1"/>
    <col min="2041" max="2041" width="3.7109375" style="34" customWidth="1"/>
    <col min="2042" max="2042" width="4.85546875" style="34" customWidth="1"/>
    <col min="2043" max="2043" width="9.42578125" style="34" customWidth="1"/>
    <col min="2044" max="2044" width="8" style="34" customWidth="1"/>
    <col min="2045" max="2045" width="9.140625" style="34" customWidth="1"/>
    <col min="2046" max="2047" width="13.42578125" style="34" customWidth="1"/>
    <col min="2048" max="2048" width="6" style="34" customWidth="1"/>
    <col min="2049" max="2049" width="7.42578125" style="34" customWidth="1"/>
    <col min="2050" max="2050" width="2" style="34" customWidth="1"/>
    <col min="2051" max="2051" width="5" style="34" customWidth="1"/>
    <col min="2052" max="2052" width="1.28515625" style="34" customWidth="1"/>
    <col min="2053" max="2053" width="1.7109375" style="34" customWidth="1"/>
    <col min="2054" max="2054" width="2.28515625" style="34" customWidth="1"/>
    <col min="2055" max="2055" width="3" style="34" customWidth="1"/>
    <col min="2056" max="2056" width="7.42578125" style="34" customWidth="1"/>
    <col min="2057" max="2296" width="6.85546875" style="34" customWidth="1"/>
    <col min="2297" max="2297" width="3.7109375" style="34" customWidth="1"/>
    <col min="2298" max="2298" width="4.85546875" style="34" customWidth="1"/>
    <col min="2299" max="2299" width="9.42578125" style="34" customWidth="1"/>
    <col min="2300" max="2300" width="8" style="34" customWidth="1"/>
    <col min="2301" max="2301" width="9.140625" style="34" customWidth="1"/>
    <col min="2302" max="2303" width="13.42578125" style="34" customWidth="1"/>
    <col min="2304" max="2304" width="6" style="34" customWidth="1"/>
    <col min="2305" max="2305" width="7.42578125" style="34" customWidth="1"/>
    <col min="2306" max="2306" width="2" style="34" customWidth="1"/>
    <col min="2307" max="2307" width="5" style="34" customWidth="1"/>
    <col min="2308" max="2308" width="1.28515625" style="34" customWidth="1"/>
    <col min="2309" max="2309" width="1.7109375" style="34" customWidth="1"/>
    <col min="2310" max="2310" width="2.28515625" style="34" customWidth="1"/>
    <col min="2311" max="2311" width="3" style="34" customWidth="1"/>
    <col min="2312" max="2312" width="7.42578125" style="34" customWidth="1"/>
    <col min="2313" max="2552" width="6.85546875" style="34" customWidth="1"/>
    <col min="2553" max="2553" width="3.7109375" style="34" customWidth="1"/>
    <col min="2554" max="2554" width="4.85546875" style="34" customWidth="1"/>
    <col min="2555" max="2555" width="9.42578125" style="34" customWidth="1"/>
    <col min="2556" max="2556" width="8" style="34" customWidth="1"/>
    <col min="2557" max="2557" width="9.140625" style="34" customWidth="1"/>
    <col min="2558" max="2559" width="13.42578125" style="34" customWidth="1"/>
    <col min="2560" max="2560" width="6" style="34" customWidth="1"/>
    <col min="2561" max="2561" width="7.42578125" style="34" customWidth="1"/>
    <col min="2562" max="2562" width="2" style="34" customWidth="1"/>
    <col min="2563" max="2563" width="5" style="34" customWidth="1"/>
    <col min="2564" max="2564" width="1.28515625" style="34" customWidth="1"/>
    <col min="2565" max="2565" width="1.7109375" style="34" customWidth="1"/>
    <col min="2566" max="2566" width="2.28515625" style="34" customWidth="1"/>
    <col min="2567" max="2567" width="3" style="34" customWidth="1"/>
    <col min="2568" max="2568" width="7.42578125" style="34" customWidth="1"/>
    <col min="2569" max="2808" width="6.85546875" style="34" customWidth="1"/>
    <col min="2809" max="2809" width="3.7109375" style="34" customWidth="1"/>
    <col min="2810" max="2810" width="4.85546875" style="34" customWidth="1"/>
    <col min="2811" max="2811" width="9.42578125" style="34" customWidth="1"/>
    <col min="2812" max="2812" width="8" style="34" customWidth="1"/>
    <col min="2813" max="2813" width="9.140625" style="34" customWidth="1"/>
    <col min="2814" max="2815" width="13.42578125" style="34" customWidth="1"/>
    <col min="2816" max="2816" width="6" style="34" customWidth="1"/>
    <col min="2817" max="2817" width="7.42578125" style="34" customWidth="1"/>
    <col min="2818" max="2818" width="2" style="34" customWidth="1"/>
    <col min="2819" max="2819" width="5" style="34" customWidth="1"/>
    <col min="2820" max="2820" width="1.28515625" style="34" customWidth="1"/>
    <col min="2821" max="2821" width="1.7109375" style="34" customWidth="1"/>
    <col min="2822" max="2822" width="2.28515625" style="34" customWidth="1"/>
    <col min="2823" max="2823" width="3" style="34" customWidth="1"/>
    <col min="2824" max="2824" width="7.42578125" style="34" customWidth="1"/>
    <col min="2825" max="3064" width="6.85546875" style="34" customWidth="1"/>
    <col min="3065" max="3065" width="3.7109375" style="34" customWidth="1"/>
    <col min="3066" max="3066" width="4.85546875" style="34" customWidth="1"/>
    <col min="3067" max="3067" width="9.42578125" style="34" customWidth="1"/>
    <col min="3068" max="3068" width="8" style="34" customWidth="1"/>
    <col min="3069" max="3069" width="9.140625" style="34" customWidth="1"/>
    <col min="3070" max="3071" width="13.42578125" style="34" customWidth="1"/>
    <col min="3072" max="3072" width="6" style="34" customWidth="1"/>
    <col min="3073" max="3073" width="7.42578125" style="34" customWidth="1"/>
    <col min="3074" max="3074" width="2" style="34" customWidth="1"/>
    <col min="3075" max="3075" width="5" style="34" customWidth="1"/>
    <col min="3076" max="3076" width="1.28515625" style="34" customWidth="1"/>
    <col min="3077" max="3077" width="1.7109375" style="34" customWidth="1"/>
    <col min="3078" max="3078" width="2.28515625" style="34" customWidth="1"/>
    <col min="3079" max="3079" width="3" style="34" customWidth="1"/>
    <col min="3080" max="3080" width="7.42578125" style="34" customWidth="1"/>
    <col min="3081" max="3320" width="6.85546875" style="34" customWidth="1"/>
    <col min="3321" max="3321" width="3.7109375" style="34" customWidth="1"/>
    <col min="3322" max="3322" width="4.85546875" style="34" customWidth="1"/>
    <col min="3323" max="3323" width="9.42578125" style="34" customWidth="1"/>
    <col min="3324" max="3324" width="8" style="34" customWidth="1"/>
    <col min="3325" max="3325" width="9.140625" style="34" customWidth="1"/>
    <col min="3326" max="3327" width="13.42578125" style="34" customWidth="1"/>
    <col min="3328" max="3328" width="6" style="34" customWidth="1"/>
    <col min="3329" max="3329" width="7.42578125" style="34" customWidth="1"/>
    <col min="3330" max="3330" width="2" style="34" customWidth="1"/>
    <col min="3331" max="3331" width="5" style="34" customWidth="1"/>
    <col min="3332" max="3332" width="1.28515625" style="34" customWidth="1"/>
    <col min="3333" max="3333" width="1.7109375" style="34" customWidth="1"/>
    <col min="3334" max="3334" width="2.28515625" style="34" customWidth="1"/>
    <col min="3335" max="3335" width="3" style="34" customWidth="1"/>
    <col min="3336" max="3336" width="7.42578125" style="34" customWidth="1"/>
    <col min="3337" max="3576" width="6.85546875" style="34" customWidth="1"/>
    <col min="3577" max="3577" width="3.7109375" style="34" customWidth="1"/>
    <col min="3578" max="3578" width="4.85546875" style="34" customWidth="1"/>
    <col min="3579" max="3579" width="9.42578125" style="34" customWidth="1"/>
    <col min="3580" max="3580" width="8" style="34" customWidth="1"/>
    <col min="3581" max="3581" width="9.140625" style="34" customWidth="1"/>
    <col min="3582" max="3583" width="13.42578125" style="34" customWidth="1"/>
    <col min="3584" max="3584" width="6" style="34" customWidth="1"/>
    <col min="3585" max="3585" width="7.42578125" style="34" customWidth="1"/>
    <col min="3586" max="3586" width="2" style="34" customWidth="1"/>
    <col min="3587" max="3587" width="5" style="34" customWidth="1"/>
    <col min="3588" max="3588" width="1.28515625" style="34" customWidth="1"/>
    <col min="3589" max="3589" width="1.7109375" style="34" customWidth="1"/>
    <col min="3590" max="3590" width="2.28515625" style="34" customWidth="1"/>
    <col min="3591" max="3591" width="3" style="34" customWidth="1"/>
    <col min="3592" max="3592" width="7.42578125" style="34" customWidth="1"/>
    <col min="3593" max="3832" width="6.85546875" style="34" customWidth="1"/>
    <col min="3833" max="3833" width="3.7109375" style="34" customWidth="1"/>
    <col min="3834" max="3834" width="4.85546875" style="34" customWidth="1"/>
    <col min="3835" max="3835" width="9.42578125" style="34" customWidth="1"/>
    <col min="3836" max="3836" width="8" style="34" customWidth="1"/>
    <col min="3837" max="3837" width="9.140625" style="34" customWidth="1"/>
    <col min="3838" max="3839" width="13.42578125" style="34" customWidth="1"/>
    <col min="3840" max="3840" width="6" style="34" customWidth="1"/>
    <col min="3841" max="3841" width="7.42578125" style="34" customWidth="1"/>
    <col min="3842" max="3842" width="2" style="34" customWidth="1"/>
    <col min="3843" max="3843" width="5" style="34" customWidth="1"/>
    <col min="3844" max="3844" width="1.28515625" style="34" customWidth="1"/>
    <col min="3845" max="3845" width="1.7109375" style="34" customWidth="1"/>
    <col min="3846" max="3846" width="2.28515625" style="34" customWidth="1"/>
    <col min="3847" max="3847" width="3" style="34" customWidth="1"/>
    <col min="3848" max="3848" width="7.42578125" style="34" customWidth="1"/>
    <col min="3849" max="4088" width="6.85546875" style="34" customWidth="1"/>
    <col min="4089" max="4089" width="3.7109375" style="34" customWidth="1"/>
    <col min="4090" max="4090" width="4.85546875" style="34" customWidth="1"/>
    <col min="4091" max="4091" width="9.42578125" style="34" customWidth="1"/>
    <col min="4092" max="4092" width="8" style="34" customWidth="1"/>
    <col min="4093" max="4093" width="9.140625" style="34" customWidth="1"/>
    <col min="4094" max="4095" width="13.42578125" style="34" customWidth="1"/>
    <col min="4096" max="4096" width="6" style="34" customWidth="1"/>
    <col min="4097" max="4097" width="7.42578125" style="34" customWidth="1"/>
    <col min="4098" max="4098" width="2" style="34" customWidth="1"/>
    <col min="4099" max="4099" width="5" style="34" customWidth="1"/>
    <col min="4100" max="4100" width="1.28515625" style="34" customWidth="1"/>
    <col min="4101" max="4101" width="1.7109375" style="34" customWidth="1"/>
    <col min="4102" max="4102" width="2.28515625" style="34" customWidth="1"/>
    <col min="4103" max="4103" width="3" style="34" customWidth="1"/>
    <col min="4104" max="4104" width="7.42578125" style="34" customWidth="1"/>
    <col min="4105" max="4344" width="6.85546875" style="34" customWidth="1"/>
    <col min="4345" max="4345" width="3.7109375" style="34" customWidth="1"/>
    <col min="4346" max="4346" width="4.85546875" style="34" customWidth="1"/>
    <col min="4347" max="4347" width="9.42578125" style="34" customWidth="1"/>
    <col min="4348" max="4348" width="8" style="34" customWidth="1"/>
    <col min="4349" max="4349" width="9.140625" style="34" customWidth="1"/>
    <col min="4350" max="4351" width="13.42578125" style="34" customWidth="1"/>
    <col min="4352" max="4352" width="6" style="34" customWidth="1"/>
    <col min="4353" max="4353" width="7.42578125" style="34" customWidth="1"/>
    <col min="4354" max="4354" width="2" style="34" customWidth="1"/>
    <col min="4355" max="4355" width="5" style="34" customWidth="1"/>
    <col min="4356" max="4356" width="1.28515625" style="34" customWidth="1"/>
    <col min="4357" max="4357" width="1.7109375" style="34" customWidth="1"/>
    <col min="4358" max="4358" width="2.28515625" style="34" customWidth="1"/>
    <col min="4359" max="4359" width="3" style="34" customWidth="1"/>
    <col min="4360" max="4360" width="7.42578125" style="34" customWidth="1"/>
    <col min="4361" max="4600" width="6.85546875" style="34" customWidth="1"/>
    <col min="4601" max="4601" width="3.7109375" style="34" customWidth="1"/>
    <col min="4602" max="4602" width="4.85546875" style="34" customWidth="1"/>
    <col min="4603" max="4603" width="9.42578125" style="34" customWidth="1"/>
    <col min="4604" max="4604" width="8" style="34" customWidth="1"/>
    <col min="4605" max="4605" width="9.140625" style="34" customWidth="1"/>
    <col min="4606" max="4607" width="13.42578125" style="34" customWidth="1"/>
    <col min="4608" max="4608" width="6" style="34" customWidth="1"/>
    <col min="4609" max="4609" width="7.42578125" style="34" customWidth="1"/>
    <col min="4610" max="4610" width="2" style="34" customWidth="1"/>
    <col min="4611" max="4611" width="5" style="34" customWidth="1"/>
    <col min="4612" max="4612" width="1.28515625" style="34" customWidth="1"/>
    <col min="4613" max="4613" width="1.7109375" style="34" customWidth="1"/>
    <col min="4614" max="4614" width="2.28515625" style="34" customWidth="1"/>
    <col min="4615" max="4615" width="3" style="34" customWidth="1"/>
    <col min="4616" max="4616" width="7.42578125" style="34" customWidth="1"/>
    <col min="4617" max="4856" width="6.85546875" style="34" customWidth="1"/>
    <col min="4857" max="4857" width="3.7109375" style="34" customWidth="1"/>
    <col min="4858" max="4858" width="4.85546875" style="34" customWidth="1"/>
    <col min="4859" max="4859" width="9.42578125" style="34" customWidth="1"/>
    <col min="4860" max="4860" width="8" style="34" customWidth="1"/>
    <col min="4861" max="4861" width="9.140625" style="34" customWidth="1"/>
    <col min="4862" max="4863" width="13.42578125" style="34" customWidth="1"/>
    <col min="4864" max="4864" width="6" style="34" customWidth="1"/>
    <col min="4865" max="4865" width="7.42578125" style="34" customWidth="1"/>
    <col min="4866" max="4866" width="2" style="34" customWidth="1"/>
    <col min="4867" max="4867" width="5" style="34" customWidth="1"/>
    <col min="4868" max="4868" width="1.28515625" style="34" customWidth="1"/>
    <col min="4869" max="4869" width="1.7109375" style="34" customWidth="1"/>
    <col min="4870" max="4870" width="2.28515625" style="34" customWidth="1"/>
    <col min="4871" max="4871" width="3" style="34" customWidth="1"/>
    <col min="4872" max="4872" width="7.42578125" style="34" customWidth="1"/>
    <col min="4873" max="5112" width="6.85546875" style="34" customWidth="1"/>
    <col min="5113" max="5113" width="3.7109375" style="34" customWidth="1"/>
    <col min="5114" max="5114" width="4.85546875" style="34" customWidth="1"/>
    <col min="5115" max="5115" width="9.42578125" style="34" customWidth="1"/>
    <col min="5116" max="5116" width="8" style="34" customWidth="1"/>
    <col min="5117" max="5117" width="9.140625" style="34" customWidth="1"/>
    <col min="5118" max="5119" width="13.42578125" style="34" customWidth="1"/>
    <col min="5120" max="5120" width="6" style="34" customWidth="1"/>
    <col min="5121" max="5121" width="7.42578125" style="34" customWidth="1"/>
    <col min="5122" max="5122" width="2" style="34" customWidth="1"/>
    <col min="5123" max="5123" width="5" style="34" customWidth="1"/>
    <col min="5124" max="5124" width="1.28515625" style="34" customWidth="1"/>
    <col min="5125" max="5125" width="1.7109375" style="34" customWidth="1"/>
    <col min="5126" max="5126" width="2.28515625" style="34" customWidth="1"/>
    <col min="5127" max="5127" width="3" style="34" customWidth="1"/>
    <col min="5128" max="5128" width="7.42578125" style="34" customWidth="1"/>
    <col min="5129" max="5368" width="6.85546875" style="34" customWidth="1"/>
    <col min="5369" max="5369" width="3.7109375" style="34" customWidth="1"/>
    <col min="5370" max="5370" width="4.85546875" style="34" customWidth="1"/>
    <col min="5371" max="5371" width="9.42578125" style="34" customWidth="1"/>
    <col min="5372" max="5372" width="8" style="34" customWidth="1"/>
    <col min="5373" max="5373" width="9.140625" style="34" customWidth="1"/>
    <col min="5374" max="5375" width="13.42578125" style="34" customWidth="1"/>
    <col min="5376" max="5376" width="6" style="34" customWidth="1"/>
    <col min="5377" max="5377" width="7.42578125" style="34" customWidth="1"/>
    <col min="5378" max="5378" width="2" style="34" customWidth="1"/>
    <col min="5379" max="5379" width="5" style="34" customWidth="1"/>
    <col min="5380" max="5380" width="1.28515625" style="34" customWidth="1"/>
    <col min="5381" max="5381" width="1.7109375" style="34" customWidth="1"/>
    <col min="5382" max="5382" width="2.28515625" style="34" customWidth="1"/>
    <col min="5383" max="5383" width="3" style="34" customWidth="1"/>
    <col min="5384" max="5384" width="7.42578125" style="34" customWidth="1"/>
    <col min="5385" max="5624" width="6.85546875" style="34" customWidth="1"/>
    <col min="5625" max="5625" width="3.7109375" style="34" customWidth="1"/>
    <col min="5626" max="5626" width="4.85546875" style="34" customWidth="1"/>
    <col min="5627" max="5627" width="9.42578125" style="34" customWidth="1"/>
    <col min="5628" max="5628" width="8" style="34" customWidth="1"/>
    <col min="5629" max="5629" width="9.140625" style="34" customWidth="1"/>
    <col min="5630" max="5631" width="13.42578125" style="34" customWidth="1"/>
    <col min="5632" max="5632" width="6" style="34" customWidth="1"/>
    <col min="5633" max="5633" width="7.42578125" style="34" customWidth="1"/>
    <col min="5634" max="5634" width="2" style="34" customWidth="1"/>
    <col min="5635" max="5635" width="5" style="34" customWidth="1"/>
    <col min="5636" max="5636" width="1.28515625" style="34" customWidth="1"/>
    <col min="5637" max="5637" width="1.7109375" style="34" customWidth="1"/>
    <col min="5638" max="5638" width="2.28515625" style="34" customWidth="1"/>
    <col min="5639" max="5639" width="3" style="34" customWidth="1"/>
    <col min="5640" max="5640" width="7.42578125" style="34" customWidth="1"/>
    <col min="5641" max="5880" width="6.85546875" style="34" customWidth="1"/>
    <col min="5881" max="5881" width="3.7109375" style="34" customWidth="1"/>
    <col min="5882" max="5882" width="4.85546875" style="34" customWidth="1"/>
    <col min="5883" max="5883" width="9.42578125" style="34" customWidth="1"/>
    <col min="5884" max="5884" width="8" style="34" customWidth="1"/>
    <col min="5885" max="5885" width="9.140625" style="34" customWidth="1"/>
    <col min="5886" max="5887" width="13.42578125" style="34" customWidth="1"/>
    <col min="5888" max="5888" width="6" style="34" customWidth="1"/>
    <col min="5889" max="5889" width="7.42578125" style="34" customWidth="1"/>
    <col min="5890" max="5890" width="2" style="34" customWidth="1"/>
    <col min="5891" max="5891" width="5" style="34" customWidth="1"/>
    <col min="5892" max="5892" width="1.28515625" style="34" customWidth="1"/>
    <col min="5893" max="5893" width="1.7109375" style="34" customWidth="1"/>
    <col min="5894" max="5894" width="2.28515625" style="34" customWidth="1"/>
    <col min="5895" max="5895" width="3" style="34" customWidth="1"/>
    <col min="5896" max="5896" width="7.42578125" style="34" customWidth="1"/>
    <col min="5897" max="6136" width="6.85546875" style="34" customWidth="1"/>
    <col min="6137" max="6137" width="3.7109375" style="34" customWidth="1"/>
    <col min="6138" max="6138" width="4.85546875" style="34" customWidth="1"/>
    <col min="6139" max="6139" width="9.42578125" style="34" customWidth="1"/>
    <col min="6140" max="6140" width="8" style="34" customWidth="1"/>
    <col min="6141" max="6141" width="9.140625" style="34" customWidth="1"/>
    <col min="6142" max="6143" width="13.42578125" style="34" customWidth="1"/>
    <col min="6144" max="6144" width="6" style="34" customWidth="1"/>
    <col min="6145" max="6145" width="7.42578125" style="34" customWidth="1"/>
    <col min="6146" max="6146" width="2" style="34" customWidth="1"/>
    <col min="6147" max="6147" width="5" style="34" customWidth="1"/>
    <col min="6148" max="6148" width="1.28515625" style="34" customWidth="1"/>
    <col min="6149" max="6149" width="1.7109375" style="34" customWidth="1"/>
    <col min="6150" max="6150" width="2.28515625" style="34" customWidth="1"/>
    <col min="6151" max="6151" width="3" style="34" customWidth="1"/>
    <col min="6152" max="6152" width="7.42578125" style="34" customWidth="1"/>
    <col min="6153" max="6392" width="6.85546875" style="34" customWidth="1"/>
    <col min="6393" max="6393" width="3.7109375" style="34" customWidth="1"/>
    <col min="6394" max="6394" width="4.85546875" style="34" customWidth="1"/>
    <col min="6395" max="6395" width="9.42578125" style="34" customWidth="1"/>
    <col min="6396" max="6396" width="8" style="34" customWidth="1"/>
    <col min="6397" max="6397" width="9.140625" style="34" customWidth="1"/>
    <col min="6398" max="6399" width="13.42578125" style="34" customWidth="1"/>
    <col min="6400" max="6400" width="6" style="34" customWidth="1"/>
    <col min="6401" max="6401" width="7.42578125" style="34" customWidth="1"/>
    <col min="6402" max="6402" width="2" style="34" customWidth="1"/>
    <col min="6403" max="6403" width="5" style="34" customWidth="1"/>
    <col min="6404" max="6404" width="1.28515625" style="34" customWidth="1"/>
    <col min="6405" max="6405" width="1.7109375" style="34" customWidth="1"/>
    <col min="6406" max="6406" width="2.28515625" style="34" customWidth="1"/>
    <col min="6407" max="6407" width="3" style="34" customWidth="1"/>
    <col min="6408" max="6408" width="7.42578125" style="34" customWidth="1"/>
    <col min="6409" max="6648" width="6.85546875" style="34" customWidth="1"/>
    <col min="6649" max="6649" width="3.7109375" style="34" customWidth="1"/>
    <col min="6650" max="6650" width="4.85546875" style="34" customWidth="1"/>
    <col min="6651" max="6651" width="9.42578125" style="34" customWidth="1"/>
    <col min="6652" max="6652" width="8" style="34" customWidth="1"/>
    <col min="6653" max="6653" width="9.140625" style="34" customWidth="1"/>
    <col min="6654" max="6655" width="13.42578125" style="34" customWidth="1"/>
    <col min="6656" max="6656" width="6" style="34" customWidth="1"/>
    <col min="6657" max="6657" width="7.42578125" style="34" customWidth="1"/>
    <col min="6658" max="6658" width="2" style="34" customWidth="1"/>
    <col min="6659" max="6659" width="5" style="34" customWidth="1"/>
    <col min="6660" max="6660" width="1.28515625" style="34" customWidth="1"/>
    <col min="6661" max="6661" width="1.7109375" style="34" customWidth="1"/>
    <col min="6662" max="6662" width="2.28515625" style="34" customWidth="1"/>
    <col min="6663" max="6663" width="3" style="34" customWidth="1"/>
    <col min="6664" max="6664" width="7.42578125" style="34" customWidth="1"/>
    <col min="6665" max="6904" width="6.85546875" style="34" customWidth="1"/>
    <col min="6905" max="6905" width="3.7109375" style="34" customWidth="1"/>
    <col min="6906" max="6906" width="4.85546875" style="34" customWidth="1"/>
    <col min="6907" max="6907" width="9.42578125" style="34" customWidth="1"/>
    <col min="6908" max="6908" width="8" style="34" customWidth="1"/>
    <col min="6909" max="6909" width="9.140625" style="34" customWidth="1"/>
    <col min="6910" max="6911" width="13.42578125" style="34" customWidth="1"/>
    <col min="6912" max="6912" width="6" style="34" customWidth="1"/>
    <col min="6913" max="6913" width="7.42578125" style="34" customWidth="1"/>
    <col min="6914" max="6914" width="2" style="34" customWidth="1"/>
    <col min="6915" max="6915" width="5" style="34" customWidth="1"/>
    <col min="6916" max="6916" width="1.28515625" style="34" customWidth="1"/>
    <col min="6917" max="6917" width="1.7109375" style="34" customWidth="1"/>
    <col min="6918" max="6918" width="2.28515625" style="34" customWidth="1"/>
    <col min="6919" max="6919" width="3" style="34" customWidth="1"/>
    <col min="6920" max="6920" width="7.42578125" style="34" customWidth="1"/>
    <col min="6921" max="7160" width="6.85546875" style="34" customWidth="1"/>
    <col min="7161" max="7161" width="3.7109375" style="34" customWidth="1"/>
    <col min="7162" max="7162" width="4.85546875" style="34" customWidth="1"/>
    <col min="7163" max="7163" width="9.42578125" style="34" customWidth="1"/>
    <col min="7164" max="7164" width="8" style="34" customWidth="1"/>
    <col min="7165" max="7165" width="9.140625" style="34" customWidth="1"/>
    <col min="7166" max="7167" width="13.42578125" style="34" customWidth="1"/>
    <col min="7168" max="7168" width="6" style="34" customWidth="1"/>
    <col min="7169" max="7169" width="7.42578125" style="34" customWidth="1"/>
    <col min="7170" max="7170" width="2" style="34" customWidth="1"/>
    <col min="7171" max="7171" width="5" style="34" customWidth="1"/>
    <col min="7172" max="7172" width="1.28515625" style="34" customWidth="1"/>
    <col min="7173" max="7173" width="1.7109375" style="34" customWidth="1"/>
    <col min="7174" max="7174" width="2.28515625" style="34" customWidth="1"/>
    <col min="7175" max="7175" width="3" style="34" customWidth="1"/>
    <col min="7176" max="7176" width="7.42578125" style="34" customWidth="1"/>
    <col min="7177" max="7416" width="6.85546875" style="34" customWidth="1"/>
    <col min="7417" max="7417" width="3.7109375" style="34" customWidth="1"/>
    <col min="7418" max="7418" width="4.85546875" style="34" customWidth="1"/>
    <col min="7419" max="7419" width="9.42578125" style="34" customWidth="1"/>
    <col min="7420" max="7420" width="8" style="34" customWidth="1"/>
    <col min="7421" max="7421" width="9.140625" style="34" customWidth="1"/>
    <col min="7422" max="7423" width="13.42578125" style="34" customWidth="1"/>
    <col min="7424" max="7424" width="6" style="34" customWidth="1"/>
    <col min="7425" max="7425" width="7.42578125" style="34" customWidth="1"/>
    <col min="7426" max="7426" width="2" style="34" customWidth="1"/>
    <col min="7427" max="7427" width="5" style="34" customWidth="1"/>
    <col min="7428" max="7428" width="1.28515625" style="34" customWidth="1"/>
    <col min="7429" max="7429" width="1.7109375" style="34" customWidth="1"/>
    <col min="7430" max="7430" width="2.28515625" style="34" customWidth="1"/>
    <col min="7431" max="7431" width="3" style="34" customWidth="1"/>
    <col min="7432" max="7432" width="7.42578125" style="34" customWidth="1"/>
    <col min="7433" max="7672" width="6.85546875" style="34" customWidth="1"/>
    <col min="7673" max="7673" width="3.7109375" style="34" customWidth="1"/>
    <col min="7674" max="7674" width="4.85546875" style="34" customWidth="1"/>
    <col min="7675" max="7675" width="9.42578125" style="34" customWidth="1"/>
    <col min="7676" max="7676" width="8" style="34" customWidth="1"/>
    <col min="7677" max="7677" width="9.140625" style="34" customWidth="1"/>
    <col min="7678" max="7679" width="13.42578125" style="34" customWidth="1"/>
    <col min="7680" max="7680" width="6" style="34" customWidth="1"/>
    <col min="7681" max="7681" width="7.42578125" style="34" customWidth="1"/>
    <col min="7682" max="7682" width="2" style="34" customWidth="1"/>
    <col min="7683" max="7683" width="5" style="34" customWidth="1"/>
    <col min="7684" max="7684" width="1.28515625" style="34" customWidth="1"/>
    <col min="7685" max="7685" width="1.7109375" style="34" customWidth="1"/>
    <col min="7686" max="7686" width="2.28515625" style="34" customWidth="1"/>
    <col min="7687" max="7687" width="3" style="34" customWidth="1"/>
    <col min="7688" max="7688" width="7.42578125" style="34" customWidth="1"/>
    <col min="7689" max="7928" width="6.85546875" style="34" customWidth="1"/>
    <col min="7929" max="7929" width="3.7109375" style="34" customWidth="1"/>
    <col min="7930" max="7930" width="4.85546875" style="34" customWidth="1"/>
    <col min="7931" max="7931" width="9.42578125" style="34" customWidth="1"/>
    <col min="7932" max="7932" width="8" style="34" customWidth="1"/>
    <col min="7933" max="7933" width="9.140625" style="34" customWidth="1"/>
    <col min="7934" max="7935" width="13.42578125" style="34" customWidth="1"/>
    <col min="7936" max="7936" width="6" style="34" customWidth="1"/>
    <col min="7937" max="7937" width="7.42578125" style="34" customWidth="1"/>
    <col min="7938" max="7938" width="2" style="34" customWidth="1"/>
    <col min="7939" max="7939" width="5" style="34" customWidth="1"/>
    <col min="7940" max="7940" width="1.28515625" style="34" customWidth="1"/>
    <col min="7941" max="7941" width="1.7109375" style="34" customWidth="1"/>
    <col min="7942" max="7942" width="2.28515625" style="34" customWidth="1"/>
    <col min="7943" max="7943" width="3" style="34" customWidth="1"/>
    <col min="7944" max="7944" width="7.42578125" style="34" customWidth="1"/>
    <col min="7945" max="8184" width="6.85546875" style="34" customWidth="1"/>
    <col min="8185" max="8185" width="3.7109375" style="34" customWidth="1"/>
    <col min="8186" max="8186" width="4.85546875" style="34" customWidth="1"/>
    <col min="8187" max="8187" width="9.42578125" style="34" customWidth="1"/>
    <col min="8188" max="8188" width="8" style="34" customWidth="1"/>
    <col min="8189" max="8189" width="9.140625" style="34" customWidth="1"/>
    <col min="8190" max="8191" width="13.42578125" style="34" customWidth="1"/>
    <col min="8192" max="8192" width="6" style="34" customWidth="1"/>
    <col min="8193" max="8193" width="7.42578125" style="34" customWidth="1"/>
    <col min="8194" max="8194" width="2" style="34" customWidth="1"/>
    <col min="8195" max="8195" width="5" style="34" customWidth="1"/>
    <col min="8196" max="8196" width="1.28515625" style="34" customWidth="1"/>
    <col min="8197" max="8197" width="1.7109375" style="34" customWidth="1"/>
    <col min="8198" max="8198" width="2.28515625" style="34" customWidth="1"/>
    <col min="8199" max="8199" width="3" style="34" customWidth="1"/>
    <col min="8200" max="8200" width="7.42578125" style="34" customWidth="1"/>
    <col min="8201" max="8440" width="6.85546875" style="34" customWidth="1"/>
    <col min="8441" max="8441" width="3.7109375" style="34" customWidth="1"/>
    <col min="8442" max="8442" width="4.85546875" style="34" customWidth="1"/>
    <col min="8443" max="8443" width="9.42578125" style="34" customWidth="1"/>
    <col min="8444" max="8444" width="8" style="34" customWidth="1"/>
    <col min="8445" max="8445" width="9.140625" style="34" customWidth="1"/>
    <col min="8446" max="8447" width="13.42578125" style="34" customWidth="1"/>
    <col min="8448" max="8448" width="6" style="34" customWidth="1"/>
    <col min="8449" max="8449" width="7.42578125" style="34" customWidth="1"/>
    <col min="8450" max="8450" width="2" style="34" customWidth="1"/>
    <col min="8451" max="8451" width="5" style="34" customWidth="1"/>
    <col min="8452" max="8452" width="1.28515625" style="34" customWidth="1"/>
    <col min="8453" max="8453" width="1.7109375" style="34" customWidth="1"/>
    <col min="8454" max="8454" width="2.28515625" style="34" customWidth="1"/>
    <col min="8455" max="8455" width="3" style="34" customWidth="1"/>
    <col min="8456" max="8456" width="7.42578125" style="34" customWidth="1"/>
    <col min="8457" max="8696" width="6.85546875" style="34" customWidth="1"/>
    <col min="8697" max="8697" width="3.7109375" style="34" customWidth="1"/>
    <col min="8698" max="8698" width="4.85546875" style="34" customWidth="1"/>
    <col min="8699" max="8699" width="9.42578125" style="34" customWidth="1"/>
    <col min="8700" max="8700" width="8" style="34" customWidth="1"/>
    <col min="8701" max="8701" width="9.140625" style="34" customWidth="1"/>
    <col min="8702" max="8703" width="13.42578125" style="34" customWidth="1"/>
    <col min="8704" max="8704" width="6" style="34" customWidth="1"/>
    <col min="8705" max="8705" width="7.42578125" style="34" customWidth="1"/>
    <col min="8706" max="8706" width="2" style="34" customWidth="1"/>
    <col min="8707" max="8707" width="5" style="34" customWidth="1"/>
    <col min="8708" max="8708" width="1.28515625" style="34" customWidth="1"/>
    <col min="8709" max="8709" width="1.7109375" style="34" customWidth="1"/>
    <col min="8710" max="8710" width="2.28515625" style="34" customWidth="1"/>
    <col min="8711" max="8711" width="3" style="34" customWidth="1"/>
    <col min="8712" max="8712" width="7.42578125" style="34" customWidth="1"/>
    <col min="8713" max="8952" width="6.85546875" style="34" customWidth="1"/>
    <col min="8953" max="8953" width="3.7109375" style="34" customWidth="1"/>
    <col min="8954" max="8954" width="4.85546875" style="34" customWidth="1"/>
    <col min="8955" max="8955" width="9.42578125" style="34" customWidth="1"/>
    <col min="8956" max="8956" width="8" style="34" customWidth="1"/>
    <col min="8957" max="8957" width="9.140625" style="34" customWidth="1"/>
    <col min="8958" max="8959" width="13.42578125" style="34" customWidth="1"/>
    <col min="8960" max="8960" width="6" style="34" customWidth="1"/>
    <col min="8961" max="8961" width="7.42578125" style="34" customWidth="1"/>
    <col min="8962" max="8962" width="2" style="34" customWidth="1"/>
    <col min="8963" max="8963" width="5" style="34" customWidth="1"/>
    <col min="8964" max="8964" width="1.28515625" style="34" customWidth="1"/>
    <col min="8965" max="8965" width="1.7109375" style="34" customWidth="1"/>
    <col min="8966" max="8966" width="2.28515625" style="34" customWidth="1"/>
    <col min="8967" max="8967" width="3" style="34" customWidth="1"/>
    <col min="8968" max="8968" width="7.42578125" style="34" customWidth="1"/>
    <col min="8969" max="9208" width="6.85546875" style="34" customWidth="1"/>
    <col min="9209" max="9209" width="3.7109375" style="34" customWidth="1"/>
    <col min="9210" max="9210" width="4.85546875" style="34" customWidth="1"/>
    <col min="9211" max="9211" width="9.42578125" style="34" customWidth="1"/>
    <col min="9212" max="9212" width="8" style="34" customWidth="1"/>
    <col min="9213" max="9213" width="9.140625" style="34" customWidth="1"/>
    <col min="9214" max="9215" width="13.42578125" style="34" customWidth="1"/>
    <col min="9216" max="9216" width="6" style="34" customWidth="1"/>
    <col min="9217" max="9217" width="7.42578125" style="34" customWidth="1"/>
    <col min="9218" max="9218" width="2" style="34" customWidth="1"/>
    <col min="9219" max="9219" width="5" style="34" customWidth="1"/>
    <col min="9220" max="9220" width="1.28515625" style="34" customWidth="1"/>
    <col min="9221" max="9221" width="1.7109375" style="34" customWidth="1"/>
    <col min="9222" max="9222" width="2.28515625" style="34" customWidth="1"/>
    <col min="9223" max="9223" width="3" style="34" customWidth="1"/>
    <col min="9224" max="9224" width="7.42578125" style="34" customWidth="1"/>
    <col min="9225" max="9464" width="6.85546875" style="34" customWidth="1"/>
    <col min="9465" max="9465" width="3.7109375" style="34" customWidth="1"/>
    <col min="9466" max="9466" width="4.85546875" style="34" customWidth="1"/>
    <col min="9467" max="9467" width="9.42578125" style="34" customWidth="1"/>
    <col min="9468" max="9468" width="8" style="34" customWidth="1"/>
    <col min="9469" max="9469" width="9.140625" style="34" customWidth="1"/>
    <col min="9470" max="9471" width="13.42578125" style="34" customWidth="1"/>
    <col min="9472" max="9472" width="6" style="34" customWidth="1"/>
    <col min="9473" max="9473" width="7.42578125" style="34" customWidth="1"/>
    <col min="9474" max="9474" width="2" style="34" customWidth="1"/>
    <col min="9475" max="9475" width="5" style="34" customWidth="1"/>
    <col min="9476" max="9476" width="1.28515625" style="34" customWidth="1"/>
    <col min="9477" max="9477" width="1.7109375" style="34" customWidth="1"/>
    <col min="9478" max="9478" width="2.28515625" style="34" customWidth="1"/>
    <col min="9479" max="9479" width="3" style="34" customWidth="1"/>
    <col min="9480" max="9480" width="7.42578125" style="34" customWidth="1"/>
    <col min="9481" max="9720" width="6.85546875" style="34" customWidth="1"/>
    <col min="9721" max="9721" width="3.7109375" style="34" customWidth="1"/>
    <col min="9722" max="9722" width="4.85546875" style="34" customWidth="1"/>
    <col min="9723" max="9723" width="9.42578125" style="34" customWidth="1"/>
    <col min="9724" max="9724" width="8" style="34" customWidth="1"/>
    <col min="9725" max="9725" width="9.140625" style="34" customWidth="1"/>
    <col min="9726" max="9727" width="13.42578125" style="34" customWidth="1"/>
    <col min="9728" max="9728" width="6" style="34" customWidth="1"/>
    <col min="9729" max="9729" width="7.42578125" style="34" customWidth="1"/>
    <col min="9730" max="9730" width="2" style="34" customWidth="1"/>
    <col min="9731" max="9731" width="5" style="34" customWidth="1"/>
    <col min="9732" max="9732" width="1.28515625" style="34" customWidth="1"/>
    <col min="9733" max="9733" width="1.7109375" style="34" customWidth="1"/>
    <col min="9734" max="9734" width="2.28515625" style="34" customWidth="1"/>
    <col min="9735" max="9735" width="3" style="34" customWidth="1"/>
    <col min="9736" max="9736" width="7.42578125" style="34" customWidth="1"/>
    <col min="9737" max="9976" width="6.85546875" style="34" customWidth="1"/>
    <col min="9977" max="9977" width="3.7109375" style="34" customWidth="1"/>
    <col min="9978" max="9978" width="4.85546875" style="34" customWidth="1"/>
    <col min="9979" max="9979" width="9.42578125" style="34" customWidth="1"/>
    <col min="9980" max="9980" width="8" style="34" customWidth="1"/>
    <col min="9981" max="9981" width="9.140625" style="34" customWidth="1"/>
    <col min="9982" max="9983" width="13.42578125" style="34" customWidth="1"/>
    <col min="9984" max="9984" width="6" style="34" customWidth="1"/>
    <col min="9985" max="9985" width="7.42578125" style="34" customWidth="1"/>
    <col min="9986" max="9986" width="2" style="34" customWidth="1"/>
    <col min="9987" max="9987" width="5" style="34" customWidth="1"/>
    <col min="9988" max="9988" width="1.28515625" style="34" customWidth="1"/>
    <col min="9989" max="9989" width="1.7109375" style="34" customWidth="1"/>
    <col min="9990" max="9990" width="2.28515625" style="34" customWidth="1"/>
    <col min="9991" max="9991" width="3" style="34" customWidth="1"/>
    <col min="9992" max="9992" width="7.42578125" style="34" customWidth="1"/>
    <col min="9993" max="10232" width="6.85546875" style="34" customWidth="1"/>
    <col min="10233" max="10233" width="3.7109375" style="34" customWidth="1"/>
    <col min="10234" max="10234" width="4.85546875" style="34" customWidth="1"/>
    <col min="10235" max="10235" width="9.42578125" style="34" customWidth="1"/>
    <col min="10236" max="10236" width="8" style="34" customWidth="1"/>
    <col min="10237" max="10237" width="9.140625" style="34" customWidth="1"/>
    <col min="10238" max="10239" width="13.42578125" style="34" customWidth="1"/>
    <col min="10240" max="10240" width="6" style="34" customWidth="1"/>
    <col min="10241" max="10241" width="7.42578125" style="34" customWidth="1"/>
    <col min="10242" max="10242" width="2" style="34" customWidth="1"/>
    <col min="10243" max="10243" width="5" style="34" customWidth="1"/>
    <col min="10244" max="10244" width="1.28515625" style="34" customWidth="1"/>
    <col min="10245" max="10245" width="1.7109375" style="34" customWidth="1"/>
    <col min="10246" max="10246" width="2.28515625" style="34" customWidth="1"/>
    <col min="10247" max="10247" width="3" style="34" customWidth="1"/>
    <col min="10248" max="10248" width="7.42578125" style="34" customWidth="1"/>
    <col min="10249" max="10488" width="6.85546875" style="34" customWidth="1"/>
    <col min="10489" max="10489" width="3.7109375" style="34" customWidth="1"/>
    <col min="10490" max="10490" width="4.85546875" style="34" customWidth="1"/>
    <col min="10491" max="10491" width="9.42578125" style="34" customWidth="1"/>
    <col min="10492" max="10492" width="8" style="34" customWidth="1"/>
    <col min="10493" max="10493" width="9.140625" style="34" customWidth="1"/>
    <col min="10494" max="10495" width="13.42578125" style="34" customWidth="1"/>
    <col min="10496" max="10496" width="6" style="34" customWidth="1"/>
    <col min="10497" max="10497" width="7.42578125" style="34" customWidth="1"/>
    <col min="10498" max="10498" width="2" style="34" customWidth="1"/>
    <col min="10499" max="10499" width="5" style="34" customWidth="1"/>
    <col min="10500" max="10500" width="1.28515625" style="34" customWidth="1"/>
    <col min="10501" max="10501" width="1.7109375" style="34" customWidth="1"/>
    <col min="10502" max="10502" width="2.28515625" style="34" customWidth="1"/>
    <col min="10503" max="10503" width="3" style="34" customWidth="1"/>
    <col min="10504" max="10504" width="7.42578125" style="34" customWidth="1"/>
    <col min="10505" max="10744" width="6.85546875" style="34" customWidth="1"/>
    <col min="10745" max="10745" width="3.7109375" style="34" customWidth="1"/>
    <col min="10746" max="10746" width="4.85546875" style="34" customWidth="1"/>
    <col min="10747" max="10747" width="9.42578125" style="34" customWidth="1"/>
    <col min="10748" max="10748" width="8" style="34" customWidth="1"/>
    <col min="10749" max="10749" width="9.140625" style="34" customWidth="1"/>
    <col min="10750" max="10751" width="13.42578125" style="34" customWidth="1"/>
    <col min="10752" max="10752" width="6" style="34" customWidth="1"/>
    <col min="10753" max="10753" width="7.42578125" style="34" customWidth="1"/>
    <col min="10754" max="10754" width="2" style="34" customWidth="1"/>
    <col min="10755" max="10755" width="5" style="34" customWidth="1"/>
    <col min="10756" max="10756" width="1.28515625" style="34" customWidth="1"/>
    <col min="10757" max="10757" width="1.7109375" style="34" customWidth="1"/>
    <col min="10758" max="10758" width="2.28515625" style="34" customWidth="1"/>
    <col min="10759" max="10759" width="3" style="34" customWidth="1"/>
    <col min="10760" max="10760" width="7.42578125" style="34" customWidth="1"/>
    <col min="10761" max="11000" width="6.85546875" style="34" customWidth="1"/>
    <col min="11001" max="11001" width="3.7109375" style="34" customWidth="1"/>
    <col min="11002" max="11002" width="4.85546875" style="34" customWidth="1"/>
    <col min="11003" max="11003" width="9.42578125" style="34" customWidth="1"/>
    <col min="11004" max="11004" width="8" style="34" customWidth="1"/>
    <col min="11005" max="11005" width="9.140625" style="34" customWidth="1"/>
    <col min="11006" max="11007" width="13.42578125" style="34" customWidth="1"/>
    <col min="11008" max="11008" width="6" style="34" customWidth="1"/>
    <col min="11009" max="11009" width="7.42578125" style="34" customWidth="1"/>
    <col min="11010" max="11010" width="2" style="34" customWidth="1"/>
    <col min="11011" max="11011" width="5" style="34" customWidth="1"/>
    <col min="11012" max="11012" width="1.28515625" style="34" customWidth="1"/>
    <col min="11013" max="11013" width="1.7109375" style="34" customWidth="1"/>
    <col min="11014" max="11014" width="2.28515625" style="34" customWidth="1"/>
    <col min="11015" max="11015" width="3" style="34" customWidth="1"/>
    <col min="11016" max="11016" width="7.42578125" style="34" customWidth="1"/>
    <col min="11017" max="11256" width="6.85546875" style="34" customWidth="1"/>
    <col min="11257" max="11257" width="3.7109375" style="34" customWidth="1"/>
    <col min="11258" max="11258" width="4.85546875" style="34" customWidth="1"/>
    <col min="11259" max="11259" width="9.42578125" style="34" customWidth="1"/>
    <col min="11260" max="11260" width="8" style="34" customWidth="1"/>
    <col min="11261" max="11261" width="9.140625" style="34" customWidth="1"/>
    <col min="11262" max="11263" width="13.42578125" style="34" customWidth="1"/>
    <col min="11264" max="11264" width="6" style="34" customWidth="1"/>
    <col min="11265" max="11265" width="7.42578125" style="34" customWidth="1"/>
    <col min="11266" max="11266" width="2" style="34" customWidth="1"/>
    <col min="11267" max="11267" width="5" style="34" customWidth="1"/>
    <col min="11268" max="11268" width="1.28515625" style="34" customWidth="1"/>
    <col min="11269" max="11269" width="1.7109375" style="34" customWidth="1"/>
    <col min="11270" max="11270" width="2.28515625" style="34" customWidth="1"/>
    <col min="11271" max="11271" width="3" style="34" customWidth="1"/>
    <col min="11272" max="11272" width="7.42578125" style="34" customWidth="1"/>
    <col min="11273" max="11512" width="6.85546875" style="34" customWidth="1"/>
    <col min="11513" max="11513" width="3.7109375" style="34" customWidth="1"/>
    <col min="11514" max="11514" width="4.85546875" style="34" customWidth="1"/>
    <col min="11515" max="11515" width="9.42578125" style="34" customWidth="1"/>
    <col min="11516" max="11516" width="8" style="34" customWidth="1"/>
    <col min="11517" max="11517" width="9.140625" style="34" customWidth="1"/>
    <col min="11518" max="11519" width="13.42578125" style="34" customWidth="1"/>
    <col min="11520" max="11520" width="6" style="34" customWidth="1"/>
    <col min="11521" max="11521" width="7.42578125" style="34" customWidth="1"/>
    <col min="11522" max="11522" width="2" style="34" customWidth="1"/>
    <col min="11523" max="11523" width="5" style="34" customWidth="1"/>
    <col min="11524" max="11524" width="1.28515625" style="34" customWidth="1"/>
    <col min="11525" max="11525" width="1.7109375" style="34" customWidth="1"/>
    <col min="11526" max="11526" width="2.28515625" style="34" customWidth="1"/>
    <col min="11527" max="11527" width="3" style="34" customWidth="1"/>
    <col min="11528" max="11528" width="7.42578125" style="34" customWidth="1"/>
    <col min="11529" max="11768" width="6.85546875" style="34" customWidth="1"/>
    <col min="11769" max="11769" width="3.7109375" style="34" customWidth="1"/>
    <col min="11770" max="11770" width="4.85546875" style="34" customWidth="1"/>
    <col min="11771" max="11771" width="9.42578125" style="34" customWidth="1"/>
    <col min="11772" max="11772" width="8" style="34" customWidth="1"/>
    <col min="11773" max="11773" width="9.140625" style="34" customWidth="1"/>
    <col min="11774" max="11775" width="13.42578125" style="34" customWidth="1"/>
    <col min="11776" max="11776" width="6" style="34" customWidth="1"/>
    <col min="11777" max="11777" width="7.42578125" style="34" customWidth="1"/>
    <col min="11778" max="11778" width="2" style="34" customWidth="1"/>
    <col min="11779" max="11779" width="5" style="34" customWidth="1"/>
    <col min="11780" max="11780" width="1.28515625" style="34" customWidth="1"/>
    <col min="11781" max="11781" width="1.7109375" style="34" customWidth="1"/>
    <col min="11782" max="11782" width="2.28515625" style="34" customWidth="1"/>
    <col min="11783" max="11783" width="3" style="34" customWidth="1"/>
    <col min="11784" max="11784" width="7.42578125" style="34" customWidth="1"/>
    <col min="11785" max="12024" width="6.85546875" style="34" customWidth="1"/>
    <col min="12025" max="12025" width="3.7109375" style="34" customWidth="1"/>
    <col min="12026" max="12026" width="4.85546875" style="34" customWidth="1"/>
    <col min="12027" max="12027" width="9.42578125" style="34" customWidth="1"/>
    <col min="12028" max="12028" width="8" style="34" customWidth="1"/>
    <col min="12029" max="12029" width="9.140625" style="34" customWidth="1"/>
    <col min="12030" max="12031" width="13.42578125" style="34" customWidth="1"/>
    <col min="12032" max="12032" width="6" style="34" customWidth="1"/>
    <col min="12033" max="12033" width="7.42578125" style="34" customWidth="1"/>
    <col min="12034" max="12034" width="2" style="34" customWidth="1"/>
    <col min="12035" max="12035" width="5" style="34" customWidth="1"/>
    <col min="12036" max="12036" width="1.28515625" style="34" customWidth="1"/>
    <col min="12037" max="12037" width="1.7109375" style="34" customWidth="1"/>
    <col min="12038" max="12038" width="2.28515625" style="34" customWidth="1"/>
    <col min="12039" max="12039" width="3" style="34" customWidth="1"/>
    <col min="12040" max="12040" width="7.42578125" style="34" customWidth="1"/>
    <col min="12041" max="12280" width="6.85546875" style="34" customWidth="1"/>
    <col min="12281" max="12281" width="3.7109375" style="34" customWidth="1"/>
    <col min="12282" max="12282" width="4.85546875" style="34" customWidth="1"/>
    <col min="12283" max="12283" width="9.42578125" style="34" customWidth="1"/>
    <col min="12284" max="12284" width="8" style="34" customWidth="1"/>
    <col min="12285" max="12285" width="9.140625" style="34" customWidth="1"/>
    <col min="12286" max="12287" width="13.42578125" style="34" customWidth="1"/>
    <col min="12288" max="12288" width="6" style="34" customWidth="1"/>
    <col min="12289" max="12289" width="7.42578125" style="34" customWidth="1"/>
    <col min="12290" max="12290" width="2" style="34" customWidth="1"/>
    <col min="12291" max="12291" width="5" style="34" customWidth="1"/>
    <col min="12292" max="12292" width="1.28515625" style="34" customWidth="1"/>
    <col min="12293" max="12293" width="1.7109375" style="34" customWidth="1"/>
    <col min="12294" max="12294" width="2.28515625" style="34" customWidth="1"/>
    <col min="12295" max="12295" width="3" style="34" customWidth="1"/>
    <col min="12296" max="12296" width="7.42578125" style="34" customWidth="1"/>
    <col min="12297" max="12536" width="6.85546875" style="34" customWidth="1"/>
    <col min="12537" max="12537" width="3.7109375" style="34" customWidth="1"/>
    <col min="12538" max="12538" width="4.85546875" style="34" customWidth="1"/>
    <col min="12539" max="12539" width="9.42578125" style="34" customWidth="1"/>
    <col min="12540" max="12540" width="8" style="34" customWidth="1"/>
    <col min="12541" max="12541" width="9.140625" style="34" customWidth="1"/>
    <col min="12542" max="12543" width="13.42578125" style="34" customWidth="1"/>
    <col min="12544" max="12544" width="6" style="34" customWidth="1"/>
    <col min="12545" max="12545" width="7.42578125" style="34" customWidth="1"/>
    <col min="12546" max="12546" width="2" style="34" customWidth="1"/>
    <col min="12547" max="12547" width="5" style="34" customWidth="1"/>
    <col min="12548" max="12548" width="1.28515625" style="34" customWidth="1"/>
    <col min="12549" max="12549" width="1.7109375" style="34" customWidth="1"/>
    <col min="12550" max="12550" width="2.28515625" style="34" customWidth="1"/>
    <col min="12551" max="12551" width="3" style="34" customWidth="1"/>
    <col min="12552" max="12552" width="7.42578125" style="34" customWidth="1"/>
    <col min="12553" max="12792" width="6.85546875" style="34" customWidth="1"/>
    <col min="12793" max="12793" width="3.7109375" style="34" customWidth="1"/>
    <col min="12794" max="12794" width="4.85546875" style="34" customWidth="1"/>
    <col min="12795" max="12795" width="9.42578125" style="34" customWidth="1"/>
    <col min="12796" max="12796" width="8" style="34" customWidth="1"/>
    <col min="12797" max="12797" width="9.140625" style="34" customWidth="1"/>
    <col min="12798" max="12799" width="13.42578125" style="34" customWidth="1"/>
    <col min="12800" max="12800" width="6" style="34" customWidth="1"/>
    <col min="12801" max="12801" width="7.42578125" style="34" customWidth="1"/>
    <col min="12802" max="12802" width="2" style="34" customWidth="1"/>
    <col min="12803" max="12803" width="5" style="34" customWidth="1"/>
    <col min="12804" max="12804" width="1.28515625" style="34" customWidth="1"/>
    <col min="12805" max="12805" width="1.7109375" style="34" customWidth="1"/>
    <col min="12806" max="12806" width="2.28515625" style="34" customWidth="1"/>
    <col min="12807" max="12807" width="3" style="34" customWidth="1"/>
    <col min="12808" max="12808" width="7.42578125" style="34" customWidth="1"/>
    <col min="12809" max="13048" width="6.85546875" style="34" customWidth="1"/>
    <col min="13049" max="13049" width="3.7109375" style="34" customWidth="1"/>
    <col min="13050" max="13050" width="4.85546875" style="34" customWidth="1"/>
    <col min="13051" max="13051" width="9.42578125" style="34" customWidth="1"/>
    <col min="13052" max="13052" width="8" style="34" customWidth="1"/>
    <col min="13053" max="13053" width="9.140625" style="34" customWidth="1"/>
    <col min="13054" max="13055" width="13.42578125" style="34" customWidth="1"/>
    <col min="13056" max="13056" width="6" style="34" customWidth="1"/>
    <col min="13057" max="13057" width="7.42578125" style="34" customWidth="1"/>
    <col min="13058" max="13058" width="2" style="34" customWidth="1"/>
    <col min="13059" max="13059" width="5" style="34" customWidth="1"/>
    <col min="13060" max="13060" width="1.28515625" style="34" customWidth="1"/>
    <col min="13061" max="13061" width="1.7109375" style="34" customWidth="1"/>
    <col min="13062" max="13062" width="2.28515625" style="34" customWidth="1"/>
    <col min="13063" max="13063" width="3" style="34" customWidth="1"/>
    <col min="13064" max="13064" width="7.42578125" style="34" customWidth="1"/>
    <col min="13065" max="13304" width="6.85546875" style="34" customWidth="1"/>
    <col min="13305" max="13305" width="3.7109375" style="34" customWidth="1"/>
    <col min="13306" max="13306" width="4.85546875" style="34" customWidth="1"/>
    <col min="13307" max="13307" width="9.42578125" style="34" customWidth="1"/>
    <col min="13308" max="13308" width="8" style="34" customWidth="1"/>
    <col min="13309" max="13309" width="9.140625" style="34" customWidth="1"/>
    <col min="13310" max="13311" width="13.42578125" style="34" customWidth="1"/>
    <col min="13312" max="13312" width="6" style="34" customWidth="1"/>
    <col min="13313" max="13313" width="7.42578125" style="34" customWidth="1"/>
    <col min="13314" max="13314" width="2" style="34" customWidth="1"/>
    <col min="13315" max="13315" width="5" style="34" customWidth="1"/>
    <col min="13316" max="13316" width="1.28515625" style="34" customWidth="1"/>
    <col min="13317" max="13317" width="1.7109375" style="34" customWidth="1"/>
    <col min="13318" max="13318" width="2.28515625" style="34" customWidth="1"/>
    <col min="13319" max="13319" width="3" style="34" customWidth="1"/>
    <col min="13320" max="13320" width="7.42578125" style="34" customWidth="1"/>
    <col min="13321" max="13560" width="6.85546875" style="34" customWidth="1"/>
    <col min="13561" max="13561" width="3.7109375" style="34" customWidth="1"/>
    <col min="13562" max="13562" width="4.85546875" style="34" customWidth="1"/>
    <col min="13563" max="13563" width="9.42578125" style="34" customWidth="1"/>
    <col min="13564" max="13564" width="8" style="34" customWidth="1"/>
    <col min="13565" max="13565" width="9.140625" style="34" customWidth="1"/>
    <col min="13566" max="13567" width="13.42578125" style="34" customWidth="1"/>
    <col min="13568" max="13568" width="6" style="34" customWidth="1"/>
    <col min="13569" max="13569" width="7.42578125" style="34" customWidth="1"/>
    <col min="13570" max="13570" width="2" style="34" customWidth="1"/>
    <col min="13571" max="13571" width="5" style="34" customWidth="1"/>
    <col min="13572" max="13572" width="1.28515625" style="34" customWidth="1"/>
    <col min="13573" max="13573" width="1.7109375" style="34" customWidth="1"/>
    <col min="13574" max="13574" width="2.28515625" style="34" customWidth="1"/>
    <col min="13575" max="13575" width="3" style="34" customWidth="1"/>
    <col min="13576" max="13576" width="7.42578125" style="34" customWidth="1"/>
    <col min="13577" max="13816" width="6.85546875" style="34" customWidth="1"/>
    <col min="13817" max="13817" width="3.7109375" style="34" customWidth="1"/>
    <col min="13818" max="13818" width="4.85546875" style="34" customWidth="1"/>
    <col min="13819" max="13819" width="9.42578125" style="34" customWidth="1"/>
    <col min="13820" max="13820" width="8" style="34" customWidth="1"/>
    <col min="13821" max="13821" width="9.140625" style="34" customWidth="1"/>
    <col min="13822" max="13823" width="13.42578125" style="34" customWidth="1"/>
    <col min="13824" max="13824" width="6" style="34" customWidth="1"/>
    <col min="13825" max="13825" width="7.42578125" style="34" customWidth="1"/>
    <col min="13826" max="13826" width="2" style="34" customWidth="1"/>
    <col min="13827" max="13827" width="5" style="34" customWidth="1"/>
    <col min="13828" max="13828" width="1.28515625" style="34" customWidth="1"/>
    <col min="13829" max="13829" width="1.7109375" style="34" customWidth="1"/>
    <col min="13830" max="13830" width="2.28515625" style="34" customWidth="1"/>
    <col min="13831" max="13831" width="3" style="34" customWidth="1"/>
    <col min="13832" max="13832" width="7.42578125" style="34" customWidth="1"/>
    <col min="13833" max="14072" width="6.85546875" style="34" customWidth="1"/>
    <col min="14073" max="14073" width="3.7109375" style="34" customWidth="1"/>
    <col min="14074" max="14074" width="4.85546875" style="34" customWidth="1"/>
    <col min="14075" max="14075" width="9.42578125" style="34" customWidth="1"/>
    <col min="14076" max="14076" width="8" style="34" customWidth="1"/>
    <col min="14077" max="14077" width="9.140625" style="34" customWidth="1"/>
    <col min="14078" max="14079" width="13.42578125" style="34" customWidth="1"/>
    <col min="14080" max="14080" width="6" style="34" customWidth="1"/>
    <col min="14081" max="14081" width="7.42578125" style="34" customWidth="1"/>
    <col min="14082" max="14082" width="2" style="34" customWidth="1"/>
    <col min="14083" max="14083" width="5" style="34" customWidth="1"/>
    <col min="14084" max="14084" width="1.28515625" style="34" customWidth="1"/>
    <col min="14085" max="14085" width="1.7109375" style="34" customWidth="1"/>
    <col min="14086" max="14086" width="2.28515625" style="34" customWidth="1"/>
    <col min="14087" max="14087" width="3" style="34" customWidth="1"/>
    <col min="14088" max="14088" width="7.42578125" style="34" customWidth="1"/>
    <col min="14089" max="14328" width="6.85546875" style="34" customWidth="1"/>
    <col min="14329" max="14329" width="3.7109375" style="34" customWidth="1"/>
    <col min="14330" max="14330" width="4.85546875" style="34" customWidth="1"/>
    <col min="14331" max="14331" width="9.42578125" style="34" customWidth="1"/>
    <col min="14332" max="14332" width="8" style="34" customWidth="1"/>
    <col min="14333" max="14333" width="9.140625" style="34" customWidth="1"/>
    <col min="14334" max="14335" width="13.42578125" style="34" customWidth="1"/>
    <col min="14336" max="14336" width="6" style="34" customWidth="1"/>
    <col min="14337" max="14337" width="7.42578125" style="34" customWidth="1"/>
    <col min="14338" max="14338" width="2" style="34" customWidth="1"/>
    <col min="14339" max="14339" width="5" style="34" customWidth="1"/>
    <col min="14340" max="14340" width="1.28515625" style="34" customWidth="1"/>
    <col min="14341" max="14341" width="1.7109375" style="34" customWidth="1"/>
    <col min="14342" max="14342" width="2.28515625" style="34" customWidth="1"/>
    <col min="14343" max="14343" width="3" style="34" customWidth="1"/>
    <col min="14344" max="14344" width="7.42578125" style="34" customWidth="1"/>
    <col min="14345" max="14584" width="6.85546875" style="34" customWidth="1"/>
    <col min="14585" max="14585" width="3.7109375" style="34" customWidth="1"/>
    <col min="14586" max="14586" width="4.85546875" style="34" customWidth="1"/>
    <col min="14587" max="14587" width="9.42578125" style="34" customWidth="1"/>
    <col min="14588" max="14588" width="8" style="34" customWidth="1"/>
    <col min="14589" max="14589" width="9.140625" style="34" customWidth="1"/>
    <col min="14590" max="14591" width="13.42578125" style="34" customWidth="1"/>
    <col min="14592" max="14592" width="6" style="34" customWidth="1"/>
    <col min="14593" max="14593" width="7.42578125" style="34" customWidth="1"/>
    <col min="14594" max="14594" width="2" style="34" customWidth="1"/>
    <col min="14595" max="14595" width="5" style="34" customWidth="1"/>
    <col min="14596" max="14596" width="1.28515625" style="34" customWidth="1"/>
    <col min="14597" max="14597" width="1.7109375" style="34" customWidth="1"/>
    <col min="14598" max="14598" width="2.28515625" style="34" customWidth="1"/>
    <col min="14599" max="14599" width="3" style="34" customWidth="1"/>
    <col min="14600" max="14600" width="7.42578125" style="34" customWidth="1"/>
    <col min="14601" max="14840" width="6.85546875" style="34" customWidth="1"/>
    <col min="14841" max="14841" width="3.7109375" style="34" customWidth="1"/>
    <col min="14842" max="14842" width="4.85546875" style="34" customWidth="1"/>
    <col min="14843" max="14843" width="9.42578125" style="34" customWidth="1"/>
    <col min="14844" max="14844" width="8" style="34" customWidth="1"/>
    <col min="14845" max="14845" width="9.140625" style="34" customWidth="1"/>
    <col min="14846" max="14847" width="13.42578125" style="34" customWidth="1"/>
    <col min="14848" max="14848" width="6" style="34" customWidth="1"/>
    <col min="14849" max="14849" width="7.42578125" style="34" customWidth="1"/>
    <col min="14850" max="14850" width="2" style="34" customWidth="1"/>
    <col min="14851" max="14851" width="5" style="34" customWidth="1"/>
    <col min="14852" max="14852" width="1.28515625" style="34" customWidth="1"/>
    <col min="14853" max="14853" width="1.7109375" style="34" customWidth="1"/>
    <col min="14854" max="14854" width="2.28515625" style="34" customWidth="1"/>
    <col min="14855" max="14855" width="3" style="34" customWidth="1"/>
    <col min="14856" max="14856" width="7.42578125" style="34" customWidth="1"/>
    <col min="14857" max="15096" width="6.85546875" style="34" customWidth="1"/>
    <col min="15097" max="15097" width="3.7109375" style="34" customWidth="1"/>
    <col min="15098" max="15098" width="4.85546875" style="34" customWidth="1"/>
    <col min="15099" max="15099" width="9.42578125" style="34" customWidth="1"/>
    <col min="15100" max="15100" width="8" style="34" customWidth="1"/>
    <col min="15101" max="15101" width="9.140625" style="34" customWidth="1"/>
    <col min="15102" max="15103" width="13.42578125" style="34" customWidth="1"/>
    <col min="15104" max="15104" width="6" style="34" customWidth="1"/>
    <col min="15105" max="15105" width="7.42578125" style="34" customWidth="1"/>
    <col min="15106" max="15106" width="2" style="34" customWidth="1"/>
    <col min="15107" max="15107" width="5" style="34" customWidth="1"/>
    <col min="15108" max="15108" width="1.28515625" style="34" customWidth="1"/>
    <col min="15109" max="15109" width="1.7109375" style="34" customWidth="1"/>
    <col min="15110" max="15110" width="2.28515625" style="34" customWidth="1"/>
    <col min="15111" max="15111" width="3" style="34" customWidth="1"/>
    <col min="15112" max="15112" width="7.42578125" style="34" customWidth="1"/>
    <col min="15113" max="15352" width="6.85546875" style="34" customWidth="1"/>
    <col min="15353" max="15353" width="3.7109375" style="34" customWidth="1"/>
    <col min="15354" max="15354" width="4.85546875" style="34" customWidth="1"/>
    <col min="15355" max="15355" width="9.42578125" style="34" customWidth="1"/>
    <col min="15356" max="15356" width="8" style="34" customWidth="1"/>
    <col min="15357" max="15357" width="9.140625" style="34" customWidth="1"/>
    <col min="15358" max="15359" width="13.42578125" style="34" customWidth="1"/>
    <col min="15360" max="15360" width="6" style="34" customWidth="1"/>
    <col min="15361" max="15361" width="7.42578125" style="34" customWidth="1"/>
    <col min="15362" max="15362" width="2" style="34" customWidth="1"/>
    <col min="15363" max="15363" width="5" style="34" customWidth="1"/>
    <col min="15364" max="15364" width="1.28515625" style="34" customWidth="1"/>
    <col min="15365" max="15365" width="1.7109375" style="34" customWidth="1"/>
    <col min="15366" max="15366" width="2.28515625" style="34" customWidth="1"/>
    <col min="15367" max="15367" width="3" style="34" customWidth="1"/>
    <col min="15368" max="15368" width="7.42578125" style="34" customWidth="1"/>
    <col min="15369" max="15608" width="6.85546875" style="34" customWidth="1"/>
    <col min="15609" max="15609" width="3.7109375" style="34" customWidth="1"/>
    <col min="15610" max="15610" width="4.85546875" style="34" customWidth="1"/>
    <col min="15611" max="15611" width="9.42578125" style="34" customWidth="1"/>
    <col min="15612" max="15612" width="8" style="34" customWidth="1"/>
    <col min="15613" max="15613" width="9.140625" style="34" customWidth="1"/>
    <col min="15614" max="15615" width="13.42578125" style="34" customWidth="1"/>
    <col min="15616" max="15616" width="6" style="34" customWidth="1"/>
    <col min="15617" max="15617" width="7.42578125" style="34" customWidth="1"/>
    <col min="15618" max="15618" width="2" style="34" customWidth="1"/>
    <col min="15619" max="15619" width="5" style="34" customWidth="1"/>
    <col min="15620" max="15620" width="1.28515625" style="34" customWidth="1"/>
    <col min="15621" max="15621" width="1.7109375" style="34" customWidth="1"/>
    <col min="15622" max="15622" width="2.28515625" style="34" customWidth="1"/>
    <col min="15623" max="15623" width="3" style="34" customWidth="1"/>
    <col min="15624" max="15624" width="7.42578125" style="34" customWidth="1"/>
    <col min="15625" max="15864" width="6.85546875" style="34" customWidth="1"/>
    <col min="15865" max="15865" width="3.7109375" style="34" customWidth="1"/>
    <col min="15866" max="15866" width="4.85546875" style="34" customWidth="1"/>
    <col min="15867" max="15867" width="9.42578125" style="34" customWidth="1"/>
    <col min="15868" max="15868" width="8" style="34" customWidth="1"/>
    <col min="15869" max="15869" width="9.140625" style="34" customWidth="1"/>
    <col min="15870" max="15871" width="13.42578125" style="34" customWidth="1"/>
    <col min="15872" max="15872" width="6" style="34" customWidth="1"/>
    <col min="15873" max="15873" width="7.42578125" style="34" customWidth="1"/>
    <col min="15874" max="15874" width="2" style="34" customWidth="1"/>
    <col min="15875" max="15875" width="5" style="34" customWidth="1"/>
    <col min="15876" max="15876" width="1.28515625" style="34" customWidth="1"/>
    <col min="15877" max="15877" width="1.7109375" style="34" customWidth="1"/>
    <col min="15878" max="15878" width="2.28515625" style="34" customWidth="1"/>
    <col min="15879" max="15879" width="3" style="34" customWidth="1"/>
    <col min="15880" max="15880" width="7.42578125" style="34" customWidth="1"/>
    <col min="15881" max="16120" width="6.85546875" style="34" customWidth="1"/>
    <col min="16121" max="16121" width="3.7109375" style="34" customWidth="1"/>
    <col min="16122" max="16122" width="4.85546875" style="34" customWidth="1"/>
    <col min="16123" max="16123" width="9.42578125" style="34" customWidth="1"/>
    <col min="16124" max="16124" width="8" style="34" customWidth="1"/>
    <col min="16125" max="16125" width="9.140625" style="34" customWidth="1"/>
    <col min="16126" max="16127" width="13.42578125" style="34" customWidth="1"/>
    <col min="16128" max="16128" width="6" style="34" customWidth="1"/>
    <col min="16129" max="16129" width="7.42578125" style="34" customWidth="1"/>
    <col min="16130" max="16130" width="2" style="34" customWidth="1"/>
    <col min="16131" max="16131" width="5" style="34" customWidth="1"/>
    <col min="16132" max="16132" width="1.28515625" style="34" customWidth="1"/>
    <col min="16133" max="16133" width="1.7109375" style="34" customWidth="1"/>
    <col min="16134" max="16134" width="2.28515625" style="34" customWidth="1"/>
    <col min="16135" max="16135" width="3" style="34" customWidth="1"/>
    <col min="16136" max="16136" width="7.42578125" style="34" customWidth="1"/>
    <col min="16137" max="16384" width="6.85546875" style="34" customWidth="1"/>
  </cols>
  <sheetData>
    <row r="1" spans="2:10" ht="8.25" customHeight="1" x14ac:dyDescent="0.25"/>
    <row r="2" spans="2:10" ht="3" customHeight="1" x14ac:dyDescent="0.25"/>
    <row r="3" spans="2:10" ht="15" customHeight="1" x14ac:dyDescent="0.25">
      <c r="B3" s="198" t="s">
        <v>301</v>
      </c>
      <c r="C3" s="198"/>
      <c r="D3" s="198"/>
      <c r="E3" s="198"/>
      <c r="F3" s="198"/>
      <c r="G3" s="198"/>
      <c r="H3" s="198"/>
      <c r="I3" s="198"/>
      <c r="J3" s="198"/>
    </row>
    <row r="4" spans="2:10" ht="3" customHeight="1" x14ac:dyDescent="0.25"/>
    <row r="5" spans="2:10" ht="10.5" customHeight="1" x14ac:dyDescent="0.25">
      <c r="B5" s="199" t="s">
        <v>177</v>
      </c>
      <c r="C5" s="199"/>
      <c r="D5" s="106" t="s">
        <v>178</v>
      </c>
      <c r="E5" s="200" t="s">
        <v>179</v>
      </c>
      <c r="F5" s="200"/>
      <c r="G5" s="200"/>
      <c r="H5" s="200"/>
      <c r="I5" s="200"/>
      <c r="J5" s="200"/>
    </row>
    <row r="6" spans="2:10" ht="12" customHeight="1" x14ac:dyDescent="0.25">
      <c r="E6" s="200"/>
      <c r="F6" s="200"/>
      <c r="G6" s="200"/>
      <c r="H6" s="200"/>
      <c r="I6" s="200"/>
      <c r="J6" s="200"/>
    </row>
    <row r="7" spans="2:10" ht="6" customHeight="1" x14ac:dyDescent="0.25"/>
    <row r="8" spans="2:10" ht="12" customHeight="1" x14ac:dyDescent="0.25">
      <c r="B8" s="199" t="s">
        <v>302</v>
      </c>
      <c r="C8" s="199"/>
      <c r="D8" s="106" t="s">
        <v>180</v>
      </c>
      <c r="E8" s="204" t="s">
        <v>181</v>
      </c>
      <c r="F8" s="204"/>
      <c r="G8" s="204"/>
      <c r="H8" s="204"/>
      <c r="I8" s="204"/>
      <c r="J8" s="204"/>
    </row>
    <row r="9" spans="2:10" ht="12" customHeight="1" x14ac:dyDescent="0.25">
      <c r="B9" s="199" t="s">
        <v>182</v>
      </c>
      <c r="C9" s="199"/>
      <c r="D9" s="205" t="s">
        <v>183</v>
      </c>
      <c r="E9" s="205"/>
      <c r="F9" s="205"/>
      <c r="G9" s="205"/>
      <c r="H9" s="205"/>
      <c r="I9" s="205"/>
      <c r="J9" s="205"/>
    </row>
    <row r="10" spans="2:10" ht="10.5" customHeight="1" x14ac:dyDescent="0.25">
      <c r="B10" s="201" t="s">
        <v>184</v>
      </c>
      <c r="C10" s="201"/>
      <c r="D10" s="202" t="s">
        <v>185</v>
      </c>
      <c r="E10" s="202"/>
      <c r="F10" s="202"/>
      <c r="G10" s="202"/>
      <c r="H10" s="107"/>
      <c r="I10" s="107"/>
      <c r="J10" s="107"/>
    </row>
    <row r="11" spans="2:10" ht="3.75" customHeight="1" x14ac:dyDescent="0.25"/>
    <row r="12" spans="2:10" ht="15.75" customHeight="1" x14ac:dyDescent="0.25">
      <c r="B12" s="202" t="s">
        <v>186</v>
      </c>
      <c r="C12" s="202"/>
      <c r="D12" s="202" t="s">
        <v>187</v>
      </c>
      <c r="E12" s="202"/>
      <c r="F12" s="107"/>
      <c r="G12" s="107"/>
      <c r="H12" s="108" t="s">
        <v>188</v>
      </c>
      <c r="I12" s="203" t="s">
        <v>189</v>
      </c>
      <c r="J12" s="203"/>
    </row>
    <row r="13" spans="2:10" ht="3" customHeight="1" x14ac:dyDescent="0.25"/>
    <row r="14" spans="2:10" ht="10.5" customHeight="1" x14ac:dyDescent="0.25">
      <c r="B14" s="196" t="s">
        <v>190</v>
      </c>
      <c r="C14" s="196"/>
      <c r="D14" s="197" t="s">
        <v>0</v>
      </c>
      <c r="E14" s="197"/>
      <c r="F14" s="197"/>
      <c r="G14" s="197"/>
    </row>
    <row r="15" spans="2:10" ht="3" customHeight="1" x14ac:dyDescent="0.25"/>
    <row r="16" spans="2:10" ht="10.5" customHeight="1" x14ac:dyDescent="0.25">
      <c r="B16" s="193" t="s">
        <v>191</v>
      </c>
      <c r="C16" s="193"/>
      <c r="D16" s="194" t="s">
        <v>192</v>
      </c>
      <c r="E16" s="194"/>
      <c r="F16" s="194"/>
      <c r="G16" s="194"/>
    </row>
    <row r="17" spans="2:10" ht="3" customHeight="1" x14ac:dyDescent="0.25"/>
    <row r="18" spans="2:10" ht="10.5" customHeight="1" x14ac:dyDescent="0.25">
      <c r="B18" s="190" t="s">
        <v>57</v>
      </c>
      <c r="C18" s="190"/>
      <c r="D18" s="191" t="s">
        <v>50</v>
      </c>
      <c r="E18" s="191"/>
      <c r="F18" s="191"/>
      <c r="G18" s="191"/>
      <c r="H18" s="35" t="s">
        <v>193</v>
      </c>
      <c r="I18" s="192">
        <v>1</v>
      </c>
      <c r="J18" s="192"/>
    </row>
    <row r="19" spans="2:10" ht="3" customHeight="1" x14ac:dyDescent="0.25"/>
    <row r="20" spans="2:10" ht="10.5" customHeight="1" x14ac:dyDescent="0.25">
      <c r="B20" s="190" t="s">
        <v>58</v>
      </c>
      <c r="C20" s="190"/>
      <c r="D20" s="191" t="s">
        <v>194</v>
      </c>
      <c r="E20" s="191"/>
      <c r="F20" s="191"/>
      <c r="G20" s="191"/>
      <c r="H20" s="35" t="s">
        <v>193</v>
      </c>
      <c r="I20" s="192">
        <v>1</v>
      </c>
      <c r="J20" s="192"/>
    </row>
    <row r="21" spans="2:10" ht="3" customHeight="1" x14ac:dyDescent="0.25"/>
    <row r="22" spans="2:10" ht="10.5" customHeight="1" x14ac:dyDescent="0.25">
      <c r="B22" s="190" t="s">
        <v>59</v>
      </c>
      <c r="C22" s="190"/>
      <c r="D22" s="191" t="s">
        <v>195</v>
      </c>
      <c r="E22" s="191"/>
      <c r="F22" s="191"/>
      <c r="G22" s="191"/>
      <c r="H22" s="35" t="s">
        <v>193</v>
      </c>
      <c r="I22" s="192">
        <v>1</v>
      </c>
      <c r="J22" s="192"/>
    </row>
    <row r="23" spans="2:10" ht="3" customHeight="1" x14ac:dyDescent="0.25"/>
    <row r="24" spans="2:10" ht="10.5" customHeight="1" x14ac:dyDescent="0.25">
      <c r="B24" s="190" t="s">
        <v>60</v>
      </c>
      <c r="C24" s="190"/>
      <c r="D24" s="191" t="s">
        <v>196</v>
      </c>
      <c r="E24" s="191"/>
      <c r="F24" s="191"/>
      <c r="G24" s="191"/>
      <c r="H24" s="35" t="s">
        <v>193</v>
      </c>
      <c r="I24" s="192">
        <v>1</v>
      </c>
      <c r="J24" s="192"/>
    </row>
    <row r="25" spans="2:10" ht="3" customHeight="1" x14ac:dyDescent="0.25"/>
    <row r="26" spans="2:10" ht="10.5" customHeight="1" x14ac:dyDescent="0.25">
      <c r="B26" s="190" t="s">
        <v>61</v>
      </c>
      <c r="C26" s="190"/>
      <c r="D26" s="191" t="s">
        <v>197</v>
      </c>
      <c r="E26" s="191"/>
      <c r="F26" s="191"/>
      <c r="G26" s="191"/>
      <c r="H26" s="35" t="s">
        <v>193</v>
      </c>
      <c r="I26" s="192">
        <v>1</v>
      </c>
      <c r="J26" s="192"/>
    </row>
    <row r="27" spans="2:10" ht="3" customHeight="1" x14ac:dyDescent="0.25"/>
    <row r="28" spans="2:10" ht="10.5" customHeight="1" x14ac:dyDescent="0.25">
      <c r="B28" s="190" t="s">
        <v>62</v>
      </c>
      <c r="C28" s="190"/>
      <c r="D28" s="191" t="s">
        <v>198</v>
      </c>
      <c r="E28" s="191"/>
      <c r="F28" s="191"/>
      <c r="G28" s="191"/>
      <c r="H28" s="35" t="s">
        <v>193</v>
      </c>
      <c r="I28" s="192">
        <v>1</v>
      </c>
      <c r="J28" s="192"/>
    </row>
    <row r="29" spans="2:10" ht="3" customHeight="1" x14ac:dyDescent="0.25"/>
    <row r="30" spans="2:10" ht="10.5" customHeight="1" x14ac:dyDescent="0.25">
      <c r="B30" s="190" t="s">
        <v>63</v>
      </c>
      <c r="C30" s="190"/>
      <c r="D30" s="191" t="s">
        <v>199</v>
      </c>
      <c r="E30" s="191"/>
      <c r="F30" s="191"/>
      <c r="G30" s="191"/>
      <c r="H30" s="35" t="s">
        <v>193</v>
      </c>
      <c r="I30" s="192">
        <v>1</v>
      </c>
      <c r="J30" s="192"/>
    </row>
    <row r="31" spans="2:10" ht="3" customHeight="1" x14ac:dyDescent="0.25"/>
    <row r="32" spans="2:10" ht="10.5" customHeight="1" x14ac:dyDescent="0.25">
      <c r="B32" s="190" t="s">
        <v>64</v>
      </c>
      <c r="C32" s="190"/>
      <c r="D32" s="191" t="s">
        <v>200</v>
      </c>
      <c r="E32" s="191"/>
      <c r="F32" s="191"/>
      <c r="G32" s="191"/>
      <c r="H32" s="35" t="s">
        <v>193</v>
      </c>
      <c r="I32" s="192">
        <v>1</v>
      </c>
      <c r="J32" s="192"/>
    </row>
    <row r="33" spans="2:10" ht="3" customHeight="1" x14ac:dyDescent="0.25"/>
    <row r="34" spans="2:10" ht="10.5" customHeight="1" x14ac:dyDescent="0.25">
      <c r="B34" s="190" t="s">
        <v>65</v>
      </c>
      <c r="C34" s="190"/>
      <c r="D34" s="191" t="s">
        <v>201</v>
      </c>
      <c r="E34" s="191"/>
      <c r="F34" s="191"/>
      <c r="G34" s="191"/>
      <c r="H34" s="35" t="s">
        <v>193</v>
      </c>
      <c r="I34" s="192">
        <v>1</v>
      </c>
      <c r="J34" s="192"/>
    </row>
    <row r="35" spans="2:10" ht="3" customHeight="1" x14ac:dyDescent="0.25"/>
    <row r="36" spans="2:10" ht="10.5" customHeight="1" x14ac:dyDescent="0.25">
      <c r="B36" s="190" t="s">
        <v>110</v>
      </c>
      <c r="C36" s="190"/>
      <c r="D36" s="191" t="s">
        <v>202</v>
      </c>
      <c r="E36" s="191"/>
      <c r="F36" s="191"/>
      <c r="G36" s="191"/>
      <c r="H36" s="35" t="s">
        <v>193</v>
      </c>
      <c r="I36" s="192">
        <v>1</v>
      </c>
      <c r="J36" s="192"/>
    </row>
    <row r="37" spans="2:10" ht="3" customHeight="1" x14ac:dyDescent="0.25"/>
    <row r="38" spans="2:10" ht="10.5" customHeight="1" x14ac:dyDescent="0.25">
      <c r="B38" s="190" t="s">
        <v>111</v>
      </c>
      <c r="C38" s="190"/>
      <c r="D38" s="191" t="s">
        <v>203</v>
      </c>
      <c r="E38" s="191"/>
      <c r="F38" s="191"/>
      <c r="G38" s="191"/>
      <c r="H38" s="35" t="s">
        <v>193</v>
      </c>
      <c r="I38" s="192">
        <v>1</v>
      </c>
      <c r="J38" s="192"/>
    </row>
    <row r="39" spans="2:10" ht="3" customHeight="1" x14ac:dyDescent="0.25"/>
    <row r="40" spans="2:10" ht="10.5" customHeight="1" x14ac:dyDescent="0.25">
      <c r="B40" s="190" t="s">
        <v>112</v>
      </c>
      <c r="C40" s="190"/>
      <c r="D40" s="191" t="s">
        <v>204</v>
      </c>
      <c r="E40" s="191"/>
      <c r="F40" s="191"/>
      <c r="G40" s="191"/>
      <c r="H40" s="35" t="s">
        <v>193</v>
      </c>
      <c r="I40" s="192">
        <v>1</v>
      </c>
      <c r="J40" s="192"/>
    </row>
    <row r="41" spans="2:10" ht="3" customHeight="1" x14ac:dyDescent="0.25"/>
    <row r="42" spans="2:10" ht="10.5" customHeight="1" x14ac:dyDescent="0.25">
      <c r="B42" s="190" t="s">
        <v>113</v>
      </c>
      <c r="C42" s="190"/>
      <c r="D42" s="191" t="s">
        <v>205</v>
      </c>
      <c r="E42" s="191"/>
      <c r="F42" s="191"/>
      <c r="G42" s="191"/>
      <c r="H42" s="35" t="s">
        <v>193</v>
      </c>
      <c r="I42" s="192">
        <v>1</v>
      </c>
      <c r="J42" s="192"/>
    </row>
    <row r="43" spans="2:10" ht="3" customHeight="1" x14ac:dyDescent="0.25"/>
    <row r="44" spans="2:10" ht="10.5" customHeight="1" x14ac:dyDescent="0.25">
      <c r="B44" s="190" t="s">
        <v>114</v>
      </c>
      <c r="C44" s="190"/>
      <c r="D44" s="191" t="s">
        <v>206</v>
      </c>
      <c r="E44" s="191"/>
      <c r="F44" s="191"/>
      <c r="G44" s="191"/>
      <c r="H44" s="35" t="s">
        <v>193</v>
      </c>
      <c r="I44" s="192">
        <v>1</v>
      </c>
      <c r="J44" s="192"/>
    </row>
    <row r="45" spans="2:10" ht="3" customHeight="1" x14ac:dyDescent="0.25"/>
    <row r="46" spans="2:10" ht="10.5" customHeight="1" x14ac:dyDescent="0.25">
      <c r="B46" s="190" t="s">
        <v>115</v>
      </c>
      <c r="C46" s="190"/>
      <c r="D46" s="191" t="s">
        <v>207</v>
      </c>
      <c r="E46" s="191"/>
      <c r="F46" s="191"/>
      <c r="G46" s="191"/>
      <c r="H46" s="35" t="s">
        <v>193</v>
      </c>
      <c r="I46" s="192">
        <v>1</v>
      </c>
      <c r="J46" s="192"/>
    </row>
    <row r="47" spans="2:10" ht="3" customHeight="1" x14ac:dyDescent="0.25"/>
    <row r="48" spans="2:10" ht="10.5" customHeight="1" x14ac:dyDescent="0.25">
      <c r="B48" s="190" t="s">
        <v>116</v>
      </c>
      <c r="C48" s="190"/>
      <c r="D48" s="191" t="s">
        <v>208</v>
      </c>
      <c r="E48" s="191"/>
      <c r="F48" s="191"/>
      <c r="G48" s="191"/>
      <c r="H48" s="35" t="s">
        <v>193</v>
      </c>
      <c r="I48" s="192">
        <v>1</v>
      </c>
      <c r="J48" s="192"/>
    </row>
    <row r="49" spans="2:10" ht="3" customHeight="1" x14ac:dyDescent="0.25"/>
    <row r="50" spans="2:10" ht="10.5" customHeight="1" x14ac:dyDescent="0.25">
      <c r="B50" s="190" t="s">
        <v>117</v>
      </c>
      <c r="C50" s="190"/>
      <c r="D50" s="191" t="s">
        <v>209</v>
      </c>
      <c r="E50" s="191"/>
      <c r="F50" s="191"/>
      <c r="G50" s="191"/>
      <c r="H50" s="35" t="s">
        <v>193</v>
      </c>
      <c r="I50" s="192">
        <v>1</v>
      </c>
      <c r="J50" s="192"/>
    </row>
    <row r="51" spans="2:10" ht="3" customHeight="1" x14ac:dyDescent="0.25"/>
    <row r="52" spans="2:10" ht="10.5" customHeight="1" x14ac:dyDescent="0.25">
      <c r="B52" s="190" t="s">
        <v>118</v>
      </c>
      <c r="C52" s="190"/>
      <c r="D52" s="191" t="s">
        <v>210</v>
      </c>
      <c r="E52" s="191"/>
      <c r="F52" s="191"/>
      <c r="G52" s="191"/>
      <c r="H52" s="35" t="s">
        <v>193</v>
      </c>
      <c r="I52" s="192">
        <v>1</v>
      </c>
      <c r="J52" s="192"/>
    </row>
    <row r="53" spans="2:10" ht="3" customHeight="1" x14ac:dyDescent="0.25"/>
    <row r="54" spans="2:10" ht="10.5" customHeight="1" x14ac:dyDescent="0.25">
      <c r="B54" s="190" t="s">
        <v>119</v>
      </c>
      <c r="C54" s="190"/>
      <c r="D54" s="191" t="s">
        <v>211</v>
      </c>
      <c r="E54" s="191"/>
      <c r="F54" s="191"/>
      <c r="G54" s="191"/>
      <c r="H54" s="35" t="s">
        <v>193</v>
      </c>
      <c r="I54" s="192">
        <v>1</v>
      </c>
      <c r="J54" s="192"/>
    </row>
    <row r="55" spans="2:10" ht="3" customHeight="1" x14ac:dyDescent="0.25"/>
    <row r="56" spans="2:10" ht="10.5" customHeight="1" x14ac:dyDescent="0.25">
      <c r="B56" s="190" t="s">
        <v>120</v>
      </c>
      <c r="C56" s="190"/>
      <c r="D56" s="191" t="s">
        <v>212</v>
      </c>
      <c r="E56" s="191"/>
      <c r="F56" s="191"/>
      <c r="G56" s="191"/>
      <c r="H56" s="35" t="s">
        <v>193</v>
      </c>
      <c r="I56" s="192">
        <v>1</v>
      </c>
      <c r="J56" s="192"/>
    </row>
    <row r="57" spans="2:10" ht="3" customHeight="1" x14ac:dyDescent="0.25"/>
    <row r="58" spans="2:10" ht="10.5" customHeight="1" x14ac:dyDescent="0.25">
      <c r="B58" s="190" t="s">
        <v>121</v>
      </c>
      <c r="C58" s="190"/>
      <c r="D58" s="191" t="s">
        <v>213</v>
      </c>
      <c r="E58" s="191"/>
      <c r="F58" s="191"/>
      <c r="G58" s="191"/>
      <c r="H58" s="35" t="s">
        <v>193</v>
      </c>
      <c r="I58" s="192">
        <v>1</v>
      </c>
      <c r="J58" s="192"/>
    </row>
    <row r="59" spans="2:10" ht="3" customHeight="1" x14ac:dyDescent="0.25"/>
    <row r="60" spans="2:10" ht="10.5" customHeight="1" x14ac:dyDescent="0.25">
      <c r="B60" s="190" t="s">
        <v>122</v>
      </c>
      <c r="C60" s="190"/>
      <c r="D60" s="191" t="s">
        <v>214</v>
      </c>
      <c r="E60" s="191"/>
      <c r="F60" s="191"/>
      <c r="G60" s="191"/>
      <c r="H60" s="35" t="s">
        <v>193</v>
      </c>
      <c r="I60" s="192">
        <v>1</v>
      </c>
      <c r="J60" s="192"/>
    </row>
    <row r="61" spans="2:10" ht="3" customHeight="1" x14ac:dyDescent="0.25"/>
    <row r="62" spans="2:10" ht="10.5" customHeight="1" x14ac:dyDescent="0.25">
      <c r="B62" s="190" t="s">
        <v>123</v>
      </c>
      <c r="C62" s="190"/>
      <c r="D62" s="191" t="s">
        <v>215</v>
      </c>
      <c r="E62" s="191"/>
      <c r="F62" s="191"/>
      <c r="G62" s="191"/>
      <c r="H62" s="35" t="s">
        <v>193</v>
      </c>
      <c r="I62" s="192">
        <v>1</v>
      </c>
      <c r="J62" s="192"/>
    </row>
    <row r="63" spans="2:10" ht="3" customHeight="1" x14ac:dyDescent="0.25"/>
    <row r="64" spans="2:10" ht="10.5" customHeight="1" x14ac:dyDescent="0.25">
      <c r="B64" s="190" t="s">
        <v>124</v>
      </c>
      <c r="C64" s="190"/>
      <c r="D64" s="191" t="s">
        <v>216</v>
      </c>
      <c r="E64" s="191"/>
      <c r="F64" s="191"/>
      <c r="G64" s="191"/>
      <c r="H64" s="35" t="s">
        <v>193</v>
      </c>
      <c r="I64" s="192">
        <v>1</v>
      </c>
      <c r="J64" s="192"/>
    </row>
    <row r="65" spans="2:10" ht="3" customHeight="1" x14ac:dyDescent="0.25"/>
    <row r="66" spans="2:10" ht="10.5" customHeight="1" x14ac:dyDescent="0.25">
      <c r="B66" s="190" t="s">
        <v>125</v>
      </c>
      <c r="C66" s="190"/>
      <c r="D66" s="191" t="s">
        <v>217</v>
      </c>
      <c r="E66" s="191"/>
      <c r="F66" s="191"/>
      <c r="G66" s="191"/>
      <c r="H66" s="35" t="s">
        <v>193</v>
      </c>
      <c r="I66" s="192">
        <v>1</v>
      </c>
      <c r="J66" s="192"/>
    </row>
    <row r="67" spans="2:10" ht="3" customHeight="1" x14ac:dyDescent="0.25"/>
    <row r="68" spans="2:10" ht="10.5" customHeight="1" x14ac:dyDescent="0.25">
      <c r="B68" s="190" t="s">
        <v>126</v>
      </c>
      <c r="C68" s="190"/>
      <c r="D68" s="191" t="s">
        <v>218</v>
      </c>
      <c r="E68" s="191"/>
      <c r="F68" s="191"/>
      <c r="G68" s="191"/>
      <c r="H68" s="35" t="s">
        <v>193</v>
      </c>
      <c r="I68" s="192">
        <v>1</v>
      </c>
      <c r="J68" s="192"/>
    </row>
    <row r="69" spans="2:10" ht="3" customHeight="1" x14ac:dyDescent="0.25"/>
    <row r="70" spans="2:10" ht="10.5" customHeight="1" x14ac:dyDescent="0.25">
      <c r="B70" s="190" t="s">
        <v>127</v>
      </c>
      <c r="C70" s="190"/>
      <c r="D70" s="191" t="s">
        <v>219</v>
      </c>
      <c r="E70" s="191"/>
      <c r="F70" s="191"/>
      <c r="G70" s="191"/>
      <c r="H70" s="35" t="s">
        <v>193</v>
      </c>
      <c r="I70" s="192">
        <v>1</v>
      </c>
      <c r="J70" s="192"/>
    </row>
    <row r="71" spans="2:10" ht="3" customHeight="1" x14ac:dyDescent="0.25"/>
    <row r="72" spans="2:10" ht="10.5" customHeight="1" x14ac:dyDescent="0.25">
      <c r="B72" s="190" t="s">
        <v>128</v>
      </c>
      <c r="C72" s="190"/>
      <c r="D72" s="191" t="s">
        <v>220</v>
      </c>
      <c r="E72" s="191"/>
      <c r="F72" s="191"/>
      <c r="G72" s="191"/>
      <c r="H72" s="35" t="s">
        <v>193</v>
      </c>
      <c r="I72" s="192">
        <v>1</v>
      </c>
      <c r="J72" s="192"/>
    </row>
    <row r="73" spans="2:10" ht="3" customHeight="1" x14ac:dyDescent="0.25"/>
    <row r="74" spans="2:10" ht="10.5" customHeight="1" x14ac:dyDescent="0.25">
      <c r="B74" s="190" t="s">
        <v>129</v>
      </c>
      <c r="C74" s="190"/>
      <c r="D74" s="191" t="s">
        <v>221</v>
      </c>
      <c r="E74" s="191"/>
      <c r="F74" s="191"/>
      <c r="G74" s="191"/>
      <c r="H74" s="35" t="s">
        <v>193</v>
      </c>
      <c r="I74" s="192">
        <v>1</v>
      </c>
      <c r="J74" s="192"/>
    </row>
    <row r="75" spans="2:10" ht="3" customHeight="1" x14ac:dyDescent="0.25"/>
    <row r="76" spans="2:10" ht="10.5" customHeight="1" x14ac:dyDescent="0.25">
      <c r="B76" s="190" t="s">
        <v>130</v>
      </c>
      <c r="C76" s="190"/>
      <c r="D76" s="191" t="s">
        <v>222</v>
      </c>
      <c r="E76" s="191"/>
      <c r="F76" s="191"/>
      <c r="G76" s="191"/>
      <c r="H76" s="35" t="s">
        <v>193</v>
      </c>
      <c r="I76" s="192">
        <v>1</v>
      </c>
      <c r="J76" s="192"/>
    </row>
    <row r="77" spans="2:10" ht="3" customHeight="1" x14ac:dyDescent="0.25"/>
    <row r="78" spans="2:10" ht="10.5" customHeight="1" x14ac:dyDescent="0.25">
      <c r="B78" s="190" t="s">
        <v>131</v>
      </c>
      <c r="C78" s="190"/>
      <c r="D78" s="191" t="s">
        <v>223</v>
      </c>
      <c r="E78" s="191"/>
      <c r="F78" s="191"/>
      <c r="G78" s="191"/>
      <c r="H78" s="35" t="s">
        <v>193</v>
      </c>
      <c r="I78" s="192">
        <v>1</v>
      </c>
      <c r="J78" s="192"/>
    </row>
    <row r="79" spans="2:10" ht="3" customHeight="1" x14ac:dyDescent="0.25"/>
    <row r="80" spans="2:10" ht="10.5" customHeight="1" x14ac:dyDescent="0.25">
      <c r="B80" s="190" t="s">
        <v>132</v>
      </c>
      <c r="C80" s="190"/>
      <c r="D80" s="191" t="s">
        <v>224</v>
      </c>
      <c r="E80" s="191"/>
      <c r="F80" s="191"/>
      <c r="G80" s="191"/>
      <c r="H80" s="35" t="s">
        <v>193</v>
      </c>
      <c r="I80" s="192">
        <v>1</v>
      </c>
      <c r="J80" s="192"/>
    </row>
    <row r="81" spans="2:10" ht="3" customHeight="1" x14ac:dyDescent="0.25"/>
    <row r="82" spans="2:10" ht="10.5" customHeight="1" x14ac:dyDescent="0.25">
      <c r="B82" s="190" t="s">
        <v>133</v>
      </c>
      <c r="C82" s="190"/>
      <c r="D82" s="191" t="s">
        <v>225</v>
      </c>
      <c r="E82" s="191"/>
      <c r="F82" s="191"/>
      <c r="G82" s="191"/>
      <c r="H82" s="35" t="s">
        <v>193</v>
      </c>
      <c r="I82" s="192">
        <v>1</v>
      </c>
      <c r="J82" s="192"/>
    </row>
    <row r="83" spans="2:10" ht="3" customHeight="1" x14ac:dyDescent="0.25"/>
    <row r="84" spans="2:10" ht="10.5" customHeight="1" x14ac:dyDescent="0.25">
      <c r="B84" s="190" t="s">
        <v>145</v>
      </c>
      <c r="C84" s="190"/>
      <c r="D84" s="191" t="s">
        <v>226</v>
      </c>
      <c r="E84" s="191"/>
      <c r="F84" s="191"/>
      <c r="G84" s="191"/>
      <c r="H84" s="35" t="s">
        <v>193</v>
      </c>
      <c r="I84" s="192">
        <v>1</v>
      </c>
      <c r="J84" s="192"/>
    </row>
    <row r="85" spans="2:10" ht="3" customHeight="1" x14ac:dyDescent="0.25"/>
    <row r="86" spans="2:10" ht="10.5" customHeight="1" x14ac:dyDescent="0.25">
      <c r="B86" s="190" t="s">
        <v>146</v>
      </c>
      <c r="C86" s="190"/>
      <c r="D86" s="191" t="s">
        <v>227</v>
      </c>
      <c r="E86" s="191"/>
      <c r="F86" s="191"/>
      <c r="G86" s="191"/>
      <c r="H86" s="35" t="s">
        <v>193</v>
      </c>
      <c r="I86" s="192">
        <v>1</v>
      </c>
      <c r="J86" s="192"/>
    </row>
    <row r="87" spans="2:10" ht="3" customHeight="1" x14ac:dyDescent="0.25"/>
    <row r="88" spans="2:10" ht="10.5" customHeight="1" x14ac:dyDescent="0.25">
      <c r="B88" s="190" t="s">
        <v>147</v>
      </c>
      <c r="C88" s="190"/>
      <c r="D88" s="191" t="s">
        <v>228</v>
      </c>
      <c r="E88" s="191"/>
      <c r="F88" s="191"/>
      <c r="G88" s="191"/>
      <c r="H88" s="35" t="s">
        <v>193</v>
      </c>
      <c r="I88" s="192">
        <v>8</v>
      </c>
      <c r="J88" s="192"/>
    </row>
    <row r="89" spans="2:10" ht="3" customHeight="1" x14ac:dyDescent="0.25"/>
    <row r="90" spans="2:10" ht="10.5" customHeight="1" x14ac:dyDescent="0.25">
      <c r="B90" s="190" t="s">
        <v>157</v>
      </c>
      <c r="C90" s="190"/>
      <c r="D90" s="191" t="s">
        <v>155</v>
      </c>
      <c r="E90" s="191"/>
      <c r="F90" s="191"/>
      <c r="G90" s="191"/>
      <c r="H90" s="35" t="s">
        <v>193</v>
      </c>
      <c r="I90" s="192">
        <v>5</v>
      </c>
      <c r="J90" s="192"/>
    </row>
    <row r="91" spans="2:10" ht="3" customHeight="1" x14ac:dyDescent="0.25"/>
    <row r="92" spans="2:10" ht="10.5" customHeight="1" x14ac:dyDescent="0.25">
      <c r="B92" s="190" t="s">
        <v>158</v>
      </c>
      <c r="C92" s="190"/>
      <c r="D92" s="191" t="s">
        <v>156</v>
      </c>
      <c r="E92" s="191"/>
      <c r="F92" s="191"/>
      <c r="G92" s="191"/>
      <c r="H92" s="35" t="s">
        <v>6</v>
      </c>
      <c r="I92" s="192">
        <v>5</v>
      </c>
      <c r="J92" s="192"/>
    </row>
    <row r="93" spans="2:10" ht="3" customHeight="1" x14ac:dyDescent="0.25"/>
    <row r="94" spans="2:10" ht="10.5" customHeight="1" x14ac:dyDescent="0.25">
      <c r="B94" s="193" t="s">
        <v>229</v>
      </c>
      <c r="C94" s="193"/>
      <c r="D94" s="194" t="s">
        <v>230</v>
      </c>
      <c r="E94" s="194"/>
      <c r="F94" s="194"/>
      <c r="G94" s="194"/>
    </row>
    <row r="95" spans="2:10" ht="3" customHeight="1" x14ac:dyDescent="0.25"/>
    <row r="96" spans="2:10" ht="10.5" customHeight="1" x14ac:dyDescent="0.25">
      <c r="B96" s="190" t="s">
        <v>66</v>
      </c>
      <c r="C96" s="190"/>
      <c r="D96" s="191" t="s">
        <v>231</v>
      </c>
      <c r="E96" s="191"/>
      <c r="F96" s="191"/>
      <c r="G96" s="191"/>
      <c r="H96" s="35" t="s">
        <v>5</v>
      </c>
      <c r="I96" s="192">
        <v>102</v>
      </c>
      <c r="J96" s="192"/>
    </row>
    <row r="97" spans="2:10" ht="3" customHeight="1" x14ac:dyDescent="0.25"/>
    <row r="98" spans="2:10" ht="10.5" customHeight="1" x14ac:dyDescent="0.25">
      <c r="B98" s="190" t="s">
        <v>67</v>
      </c>
      <c r="C98" s="190"/>
      <c r="D98" s="191" t="s">
        <v>232</v>
      </c>
      <c r="E98" s="191"/>
      <c r="F98" s="191"/>
      <c r="G98" s="191"/>
      <c r="H98" s="35" t="s">
        <v>5</v>
      </c>
      <c r="I98" s="192">
        <v>217</v>
      </c>
      <c r="J98" s="192"/>
    </row>
    <row r="99" spans="2:10" ht="3" customHeight="1" x14ac:dyDescent="0.25"/>
    <row r="100" spans="2:10" ht="10.5" customHeight="1" x14ac:dyDescent="0.25">
      <c r="B100" s="190" t="s">
        <v>68</v>
      </c>
      <c r="C100" s="190"/>
      <c r="D100" s="191" t="s">
        <v>233</v>
      </c>
      <c r="E100" s="191"/>
      <c r="F100" s="191"/>
      <c r="G100" s="191"/>
      <c r="H100" s="35" t="s">
        <v>5</v>
      </c>
      <c r="I100" s="192">
        <v>33</v>
      </c>
      <c r="J100" s="192"/>
    </row>
    <row r="101" spans="2:10" ht="3" customHeight="1" x14ac:dyDescent="0.25"/>
    <row r="102" spans="2:10" ht="10.5" customHeight="1" x14ac:dyDescent="0.25">
      <c r="B102" s="190" t="s">
        <v>69</v>
      </c>
      <c r="C102" s="190"/>
      <c r="D102" s="191" t="s">
        <v>234</v>
      </c>
      <c r="E102" s="191"/>
      <c r="F102" s="191"/>
      <c r="G102" s="191"/>
      <c r="H102" s="35" t="s">
        <v>5</v>
      </c>
      <c r="I102" s="192">
        <v>70</v>
      </c>
      <c r="J102" s="192"/>
    </row>
    <row r="103" spans="2:10" ht="3" customHeight="1" x14ac:dyDescent="0.25"/>
    <row r="104" spans="2:10" ht="10.5" customHeight="1" x14ac:dyDescent="0.25">
      <c r="B104" s="190" t="s">
        <v>70</v>
      </c>
      <c r="C104" s="190"/>
      <c r="D104" s="191" t="s">
        <v>235</v>
      </c>
      <c r="E104" s="191"/>
      <c r="F104" s="191"/>
      <c r="G104" s="191"/>
      <c r="H104" s="35" t="s">
        <v>5</v>
      </c>
      <c r="I104" s="192">
        <v>61</v>
      </c>
      <c r="J104" s="192"/>
    </row>
    <row r="105" spans="2:10" ht="3" customHeight="1" x14ac:dyDescent="0.25"/>
    <row r="106" spans="2:10" ht="10.5" customHeight="1" x14ac:dyDescent="0.25">
      <c r="B106" s="190" t="s">
        <v>71</v>
      </c>
      <c r="C106" s="190"/>
      <c r="D106" s="191" t="s">
        <v>236</v>
      </c>
      <c r="E106" s="191"/>
      <c r="F106" s="191"/>
      <c r="G106" s="191"/>
      <c r="H106" s="35" t="s">
        <v>5</v>
      </c>
      <c r="I106" s="192">
        <v>283</v>
      </c>
      <c r="J106" s="192"/>
    </row>
    <row r="107" spans="2:10" ht="3" customHeight="1" x14ac:dyDescent="0.25"/>
    <row r="108" spans="2:10" ht="10.5" customHeight="1" x14ac:dyDescent="0.25">
      <c r="B108" s="190" t="s">
        <v>72</v>
      </c>
      <c r="C108" s="190"/>
      <c r="D108" s="191" t="s">
        <v>237</v>
      </c>
      <c r="E108" s="191"/>
      <c r="F108" s="191"/>
      <c r="G108" s="191"/>
      <c r="H108" s="35" t="s">
        <v>5</v>
      </c>
      <c r="I108" s="192">
        <v>279</v>
      </c>
      <c r="J108" s="192"/>
    </row>
    <row r="109" spans="2:10" ht="10.5" customHeight="1" x14ac:dyDescent="0.25">
      <c r="B109" s="190" t="s">
        <v>73</v>
      </c>
      <c r="C109" s="190"/>
      <c r="D109" s="191" t="s">
        <v>238</v>
      </c>
      <c r="E109" s="191"/>
      <c r="F109" s="191"/>
      <c r="G109" s="191"/>
      <c r="H109" s="35" t="s">
        <v>5</v>
      </c>
      <c r="I109" s="192">
        <v>819</v>
      </c>
      <c r="J109" s="192"/>
    </row>
    <row r="110" spans="2:10" ht="3" customHeight="1" x14ac:dyDescent="0.25"/>
    <row r="111" spans="2:10" ht="10.5" customHeight="1" x14ac:dyDescent="0.25">
      <c r="B111" s="190" t="s">
        <v>74</v>
      </c>
      <c r="C111" s="190"/>
      <c r="D111" s="191" t="s">
        <v>239</v>
      </c>
      <c r="E111" s="191"/>
      <c r="F111" s="191"/>
      <c r="G111" s="191"/>
      <c r="H111" s="35" t="s">
        <v>5</v>
      </c>
      <c r="I111" s="192">
        <v>47</v>
      </c>
      <c r="J111" s="192"/>
    </row>
    <row r="112" spans="2:10" ht="3" customHeight="1" x14ac:dyDescent="0.25"/>
    <row r="113" spans="2:10" ht="10.5" customHeight="1" x14ac:dyDescent="0.25">
      <c r="B113" s="190" t="s">
        <v>149</v>
      </c>
      <c r="C113" s="190"/>
      <c r="D113" s="191" t="s">
        <v>240</v>
      </c>
      <c r="E113" s="191"/>
      <c r="F113" s="191"/>
      <c r="G113" s="191"/>
      <c r="H113" s="35" t="s">
        <v>5</v>
      </c>
      <c r="I113" s="192">
        <v>148</v>
      </c>
      <c r="J113" s="192"/>
    </row>
    <row r="114" spans="2:10" ht="3" customHeight="1" x14ac:dyDescent="0.25"/>
    <row r="115" spans="2:10" ht="10.5" customHeight="1" x14ac:dyDescent="0.25">
      <c r="B115" s="190" t="s">
        <v>150</v>
      </c>
      <c r="C115" s="190"/>
      <c r="D115" s="191" t="s">
        <v>241</v>
      </c>
      <c r="E115" s="191"/>
      <c r="F115" s="191"/>
      <c r="G115" s="191"/>
      <c r="H115" s="35" t="s">
        <v>5</v>
      </c>
      <c r="I115" s="192">
        <v>98</v>
      </c>
      <c r="J115" s="192"/>
    </row>
    <row r="116" spans="2:10" ht="3" customHeight="1" x14ac:dyDescent="0.25"/>
    <row r="117" spans="2:10" ht="10.5" customHeight="1" x14ac:dyDescent="0.25">
      <c r="B117" s="190" t="s">
        <v>151</v>
      </c>
      <c r="C117" s="190"/>
      <c r="D117" s="191" t="s">
        <v>242</v>
      </c>
      <c r="E117" s="191"/>
      <c r="F117" s="191"/>
      <c r="G117" s="191"/>
      <c r="H117" s="35" t="s">
        <v>193</v>
      </c>
      <c r="I117" s="192">
        <v>8</v>
      </c>
      <c r="J117" s="192"/>
    </row>
    <row r="118" spans="2:10" ht="3" customHeight="1" x14ac:dyDescent="0.25"/>
    <row r="119" spans="2:10" ht="10.5" customHeight="1" x14ac:dyDescent="0.25">
      <c r="B119" s="193" t="s">
        <v>243</v>
      </c>
      <c r="C119" s="193"/>
      <c r="D119" s="194" t="s">
        <v>244</v>
      </c>
      <c r="E119" s="194"/>
      <c r="F119" s="194"/>
      <c r="G119" s="194"/>
    </row>
    <row r="120" spans="2:10" ht="3" customHeight="1" x14ac:dyDescent="0.25"/>
    <row r="121" spans="2:10" ht="10.5" customHeight="1" x14ac:dyDescent="0.25">
      <c r="B121" s="190" t="s">
        <v>75</v>
      </c>
      <c r="C121" s="190"/>
      <c r="D121" s="191" t="s">
        <v>245</v>
      </c>
      <c r="E121" s="191"/>
      <c r="F121" s="191"/>
      <c r="G121" s="191"/>
      <c r="H121" s="35" t="s">
        <v>6</v>
      </c>
      <c r="I121" s="192">
        <v>37</v>
      </c>
      <c r="J121" s="192"/>
    </row>
    <row r="122" spans="2:10" ht="3" customHeight="1" x14ac:dyDescent="0.25"/>
    <row r="123" spans="2:10" ht="10.5" customHeight="1" x14ac:dyDescent="0.25">
      <c r="B123" s="190" t="s">
        <v>76</v>
      </c>
      <c r="C123" s="190"/>
      <c r="D123" s="191" t="s">
        <v>246</v>
      </c>
      <c r="E123" s="191"/>
      <c r="F123" s="191"/>
      <c r="G123" s="191"/>
      <c r="H123" s="35" t="s">
        <v>6</v>
      </c>
      <c r="I123" s="192">
        <v>46</v>
      </c>
      <c r="J123" s="192"/>
    </row>
    <row r="124" spans="2:10" ht="3" customHeight="1" x14ac:dyDescent="0.25"/>
    <row r="125" spans="2:10" ht="10.5" customHeight="1" x14ac:dyDescent="0.25">
      <c r="B125" s="190" t="s">
        <v>175</v>
      </c>
      <c r="C125" s="190"/>
      <c r="D125" s="191" t="s">
        <v>247</v>
      </c>
      <c r="E125" s="191"/>
      <c r="F125" s="191"/>
      <c r="G125" s="191"/>
      <c r="H125" s="35" t="s">
        <v>6</v>
      </c>
      <c r="I125" s="192">
        <v>36</v>
      </c>
      <c r="J125" s="192"/>
    </row>
    <row r="126" spans="2:10" ht="3" customHeight="1" x14ac:dyDescent="0.25"/>
    <row r="127" spans="2:10" ht="10.5" customHeight="1" x14ac:dyDescent="0.25">
      <c r="B127" s="190" t="s">
        <v>77</v>
      </c>
      <c r="C127" s="190"/>
      <c r="D127" s="191" t="s">
        <v>248</v>
      </c>
      <c r="E127" s="191"/>
      <c r="F127" s="191"/>
      <c r="G127" s="191"/>
      <c r="H127" s="35" t="s">
        <v>6</v>
      </c>
      <c r="I127" s="192">
        <v>16</v>
      </c>
      <c r="J127" s="192"/>
    </row>
    <row r="128" spans="2:10" ht="3" customHeight="1" x14ac:dyDescent="0.25"/>
    <row r="129" spans="2:10" ht="10.5" customHeight="1" x14ac:dyDescent="0.25">
      <c r="B129" s="190" t="s">
        <v>78</v>
      </c>
      <c r="C129" s="190"/>
      <c r="D129" s="191" t="s">
        <v>249</v>
      </c>
      <c r="E129" s="191"/>
      <c r="F129" s="191"/>
      <c r="G129" s="191"/>
      <c r="H129" s="35" t="s">
        <v>4</v>
      </c>
      <c r="I129" s="192">
        <v>230</v>
      </c>
      <c r="J129" s="192"/>
    </row>
    <row r="130" spans="2:10" ht="3" customHeight="1" x14ac:dyDescent="0.25"/>
    <row r="131" spans="2:10" ht="10.5" customHeight="1" x14ac:dyDescent="0.25">
      <c r="B131" s="190" t="s">
        <v>79</v>
      </c>
      <c r="C131" s="190"/>
      <c r="D131" s="191" t="s">
        <v>250</v>
      </c>
      <c r="E131" s="191"/>
      <c r="F131" s="191"/>
      <c r="G131" s="191"/>
      <c r="H131" s="35" t="s">
        <v>4</v>
      </c>
      <c r="I131" s="192">
        <v>139</v>
      </c>
      <c r="J131" s="192"/>
    </row>
    <row r="132" spans="2:10" ht="3" customHeight="1" x14ac:dyDescent="0.25"/>
    <row r="133" spans="2:10" ht="10.5" customHeight="1" x14ac:dyDescent="0.25">
      <c r="B133" s="190" t="s">
        <v>80</v>
      </c>
      <c r="C133" s="190"/>
      <c r="D133" s="191" t="s">
        <v>251</v>
      </c>
      <c r="E133" s="191"/>
      <c r="F133" s="191"/>
      <c r="G133" s="191"/>
      <c r="H133" s="35" t="s">
        <v>6</v>
      </c>
      <c r="I133" s="192">
        <v>3</v>
      </c>
      <c r="J133" s="192"/>
    </row>
    <row r="134" spans="2:10" ht="3" customHeight="1" x14ac:dyDescent="0.25"/>
    <row r="135" spans="2:10" ht="10.5" customHeight="1" x14ac:dyDescent="0.25">
      <c r="B135" s="190" t="s">
        <v>81</v>
      </c>
      <c r="C135" s="190"/>
      <c r="D135" s="191" t="s">
        <v>252</v>
      </c>
      <c r="E135" s="191"/>
      <c r="F135" s="191"/>
      <c r="G135" s="191"/>
      <c r="H135" s="35" t="s">
        <v>6</v>
      </c>
      <c r="I135" s="192">
        <v>312</v>
      </c>
      <c r="J135" s="192"/>
    </row>
    <row r="136" spans="2:10" ht="3" customHeight="1" x14ac:dyDescent="0.25"/>
    <row r="137" spans="2:10" ht="10.5" customHeight="1" x14ac:dyDescent="0.25">
      <c r="B137" s="190" t="s">
        <v>82</v>
      </c>
      <c r="C137" s="190"/>
      <c r="D137" s="191" t="s">
        <v>253</v>
      </c>
      <c r="E137" s="191"/>
      <c r="F137" s="191"/>
      <c r="G137" s="191"/>
      <c r="H137" s="35" t="s">
        <v>6</v>
      </c>
      <c r="I137" s="192">
        <v>312</v>
      </c>
      <c r="J137" s="192"/>
    </row>
    <row r="138" spans="2:10" ht="3" customHeight="1" x14ac:dyDescent="0.25"/>
    <row r="139" spans="2:10" ht="10.5" customHeight="1" x14ac:dyDescent="0.25">
      <c r="B139" s="190" t="s">
        <v>83</v>
      </c>
      <c r="C139" s="190"/>
      <c r="D139" s="191" t="s">
        <v>254</v>
      </c>
      <c r="E139" s="191"/>
      <c r="F139" s="191"/>
      <c r="G139" s="191"/>
      <c r="H139" s="35" t="s">
        <v>6</v>
      </c>
      <c r="I139" s="192">
        <v>210</v>
      </c>
      <c r="J139" s="192"/>
    </row>
    <row r="140" spans="2:10" ht="3" customHeight="1" x14ac:dyDescent="0.25"/>
    <row r="141" spans="2:10" ht="10.5" customHeight="1" x14ac:dyDescent="0.25">
      <c r="B141" s="190" t="s">
        <v>94</v>
      </c>
      <c r="C141" s="190"/>
      <c r="D141" s="191" t="s">
        <v>255</v>
      </c>
      <c r="E141" s="191"/>
      <c r="F141" s="191"/>
      <c r="G141" s="191"/>
      <c r="H141" s="35" t="s">
        <v>6</v>
      </c>
      <c r="I141" s="192">
        <v>64</v>
      </c>
      <c r="J141" s="192"/>
    </row>
    <row r="142" spans="2:10" ht="3" customHeight="1" x14ac:dyDescent="0.25"/>
    <row r="143" spans="2:10" ht="10.5" customHeight="1" x14ac:dyDescent="0.25">
      <c r="B143" s="190" t="s">
        <v>159</v>
      </c>
      <c r="C143" s="190"/>
      <c r="D143" s="191" t="s">
        <v>256</v>
      </c>
      <c r="E143" s="191"/>
      <c r="F143" s="191"/>
      <c r="G143" s="191"/>
      <c r="H143" s="35" t="s">
        <v>6</v>
      </c>
      <c r="I143" s="192">
        <v>14</v>
      </c>
      <c r="J143" s="192"/>
    </row>
    <row r="144" spans="2:10" ht="3" customHeight="1" x14ac:dyDescent="0.25"/>
    <row r="145" spans="2:10" ht="10.5" customHeight="1" x14ac:dyDescent="0.25">
      <c r="B145" s="193" t="s">
        <v>257</v>
      </c>
      <c r="C145" s="193"/>
      <c r="D145" s="194" t="s">
        <v>258</v>
      </c>
      <c r="E145" s="194"/>
      <c r="F145" s="194"/>
      <c r="G145" s="194"/>
    </row>
    <row r="146" spans="2:10" ht="3" customHeight="1" x14ac:dyDescent="0.25"/>
    <row r="147" spans="2:10" ht="10.5" customHeight="1" x14ac:dyDescent="0.25">
      <c r="B147" s="190" t="s">
        <v>84</v>
      </c>
      <c r="C147" s="190"/>
      <c r="D147" s="191" t="s">
        <v>259</v>
      </c>
      <c r="E147" s="191"/>
      <c r="F147" s="191"/>
      <c r="G147" s="191"/>
      <c r="H147" s="35" t="s">
        <v>7</v>
      </c>
      <c r="I147" s="192">
        <v>8</v>
      </c>
      <c r="J147" s="192"/>
    </row>
    <row r="148" spans="2:10" ht="3" customHeight="1" x14ac:dyDescent="0.25"/>
    <row r="149" spans="2:10" ht="10.5" customHeight="1" x14ac:dyDescent="0.25">
      <c r="B149" s="190" t="s">
        <v>85</v>
      </c>
      <c r="C149" s="190"/>
      <c r="D149" s="191" t="s">
        <v>260</v>
      </c>
      <c r="E149" s="191"/>
      <c r="F149" s="191"/>
      <c r="G149" s="191"/>
      <c r="H149" s="35" t="s">
        <v>4</v>
      </c>
      <c r="I149" s="192">
        <v>15</v>
      </c>
      <c r="J149" s="192"/>
    </row>
    <row r="150" spans="2:10" ht="3" customHeight="1" x14ac:dyDescent="0.25"/>
    <row r="151" spans="2:10" ht="10.5" customHeight="1" x14ac:dyDescent="0.25">
      <c r="B151" s="193" t="s">
        <v>261</v>
      </c>
      <c r="C151" s="193"/>
      <c r="D151" s="194" t="s">
        <v>262</v>
      </c>
      <c r="E151" s="194"/>
      <c r="F151" s="194"/>
      <c r="G151" s="194"/>
    </row>
    <row r="152" spans="2:10" ht="3" customHeight="1" x14ac:dyDescent="0.25"/>
    <row r="153" spans="2:10" ht="10.5" customHeight="1" x14ac:dyDescent="0.25">
      <c r="B153" s="190" t="s">
        <v>86</v>
      </c>
      <c r="C153" s="190"/>
      <c r="D153" s="191" t="s">
        <v>263</v>
      </c>
      <c r="E153" s="191"/>
      <c r="F153" s="191"/>
      <c r="G153" s="191"/>
      <c r="H153" s="35" t="s">
        <v>4</v>
      </c>
      <c r="I153" s="192">
        <v>42</v>
      </c>
      <c r="J153" s="192"/>
    </row>
    <row r="154" spans="2:10" ht="3" customHeight="1" x14ac:dyDescent="0.25"/>
    <row r="155" spans="2:10" ht="10.5" customHeight="1" x14ac:dyDescent="0.25">
      <c r="B155" s="190" t="s">
        <v>87</v>
      </c>
      <c r="C155" s="190"/>
      <c r="D155" s="191" t="s">
        <v>264</v>
      </c>
      <c r="E155" s="191"/>
      <c r="F155" s="191"/>
      <c r="G155" s="191"/>
      <c r="H155" s="35" t="s">
        <v>4</v>
      </c>
      <c r="I155" s="192">
        <v>42</v>
      </c>
      <c r="J155" s="192"/>
    </row>
    <row r="156" spans="2:10" ht="3" customHeight="1" x14ac:dyDescent="0.25"/>
    <row r="157" spans="2:10" ht="10.5" customHeight="1" x14ac:dyDescent="0.25">
      <c r="B157" s="190" t="s">
        <v>172</v>
      </c>
      <c r="C157" s="190"/>
      <c r="D157" s="191" t="s">
        <v>265</v>
      </c>
      <c r="E157" s="191"/>
      <c r="F157" s="191"/>
      <c r="G157" s="191"/>
      <c r="H157" s="35" t="s">
        <v>4</v>
      </c>
      <c r="I157" s="192">
        <v>1</v>
      </c>
      <c r="J157" s="192"/>
    </row>
    <row r="158" spans="2:10" ht="3" customHeight="1" x14ac:dyDescent="0.25"/>
    <row r="159" spans="2:10" ht="10.5" customHeight="1" x14ac:dyDescent="0.25">
      <c r="B159" s="193" t="s">
        <v>266</v>
      </c>
      <c r="C159" s="193"/>
      <c r="D159" s="194" t="s">
        <v>267</v>
      </c>
      <c r="E159" s="194"/>
      <c r="F159" s="194"/>
      <c r="G159" s="194"/>
    </row>
    <row r="160" spans="2:10" ht="3" customHeight="1" x14ac:dyDescent="0.25"/>
    <row r="161" spans="2:10" ht="10.5" customHeight="1" x14ac:dyDescent="0.25">
      <c r="B161" s="190" t="s">
        <v>89</v>
      </c>
      <c r="C161" s="190"/>
      <c r="D161" s="191" t="s">
        <v>268</v>
      </c>
      <c r="E161" s="191"/>
      <c r="F161" s="191"/>
      <c r="G161" s="191"/>
      <c r="H161" s="35" t="s">
        <v>8</v>
      </c>
      <c r="I161" s="192">
        <v>2</v>
      </c>
      <c r="J161" s="192"/>
    </row>
    <row r="162" spans="2:10" ht="3" customHeight="1" x14ac:dyDescent="0.25"/>
    <row r="163" spans="2:10" ht="10.5" customHeight="1" x14ac:dyDescent="0.25">
      <c r="B163" s="190" t="s">
        <v>95</v>
      </c>
      <c r="C163" s="190"/>
      <c r="D163" s="191" t="s">
        <v>269</v>
      </c>
      <c r="E163" s="191"/>
      <c r="F163" s="191"/>
      <c r="G163" s="191"/>
      <c r="H163" s="35" t="s">
        <v>4</v>
      </c>
      <c r="I163" s="192">
        <v>1</v>
      </c>
      <c r="J163" s="192"/>
    </row>
    <row r="164" spans="2:10" ht="3" customHeight="1" x14ac:dyDescent="0.25"/>
    <row r="165" spans="2:10" ht="10.5" customHeight="1" x14ac:dyDescent="0.25">
      <c r="B165" s="190" t="s">
        <v>96</v>
      </c>
      <c r="C165" s="190"/>
      <c r="D165" s="191" t="s">
        <v>270</v>
      </c>
      <c r="E165" s="191"/>
      <c r="F165" s="191"/>
      <c r="G165" s="191"/>
      <c r="H165" s="35" t="s">
        <v>4</v>
      </c>
      <c r="I165" s="192">
        <v>1</v>
      </c>
      <c r="J165" s="192"/>
    </row>
    <row r="166" spans="2:10" ht="3" customHeight="1" x14ac:dyDescent="0.25"/>
    <row r="167" spans="2:10" ht="10.5" customHeight="1" x14ac:dyDescent="0.25">
      <c r="B167" s="190" t="s">
        <v>163</v>
      </c>
      <c r="C167" s="190"/>
      <c r="D167" s="191" t="s">
        <v>271</v>
      </c>
      <c r="E167" s="191"/>
      <c r="F167" s="191"/>
      <c r="G167" s="191"/>
      <c r="H167" s="35" t="s">
        <v>4</v>
      </c>
      <c r="I167" s="192">
        <v>50</v>
      </c>
      <c r="J167" s="192"/>
    </row>
    <row r="168" spans="2:10" ht="3" customHeight="1" x14ac:dyDescent="0.25"/>
    <row r="169" spans="2:10" ht="10.5" customHeight="1" x14ac:dyDescent="0.25">
      <c r="B169" s="193" t="s">
        <v>272</v>
      </c>
      <c r="C169" s="193"/>
      <c r="D169" s="194" t="s">
        <v>273</v>
      </c>
      <c r="E169" s="194"/>
      <c r="F169" s="194"/>
      <c r="G169" s="194"/>
    </row>
    <row r="170" spans="2:10" ht="3" customHeight="1" x14ac:dyDescent="0.25"/>
    <row r="171" spans="2:10" ht="10.5" customHeight="1" x14ac:dyDescent="0.25">
      <c r="B171" s="190" t="s">
        <v>88</v>
      </c>
      <c r="C171" s="190"/>
      <c r="D171" s="191" t="s">
        <v>274</v>
      </c>
      <c r="E171" s="191"/>
      <c r="F171" s="191"/>
      <c r="G171" s="191"/>
      <c r="H171" s="35" t="s">
        <v>7</v>
      </c>
      <c r="I171" s="192">
        <v>1</v>
      </c>
      <c r="J171" s="192"/>
    </row>
    <row r="172" spans="2:10" ht="3" customHeight="1" x14ac:dyDescent="0.25"/>
    <row r="173" spans="2:10" ht="10.5" customHeight="1" x14ac:dyDescent="0.25">
      <c r="B173" s="190" t="s">
        <v>168</v>
      </c>
      <c r="C173" s="190"/>
      <c r="D173" s="195" t="s">
        <v>275</v>
      </c>
      <c r="E173" s="195"/>
      <c r="F173" s="195"/>
      <c r="G173" s="195"/>
      <c r="H173" s="35" t="s">
        <v>4</v>
      </c>
      <c r="I173" s="192">
        <v>24</v>
      </c>
      <c r="J173" s="192"/>
    </row>
    <row r="174" spans="2:10" ht="8.25" customHeight="1" x14ac:dyDescent="0.25">
      <c r="D174" s="195"/>
      <c r="E174" s="195"/>
      <c r="F174" s="195"/>
      <c r="G174" s="195"/>
    </row>
    <row r="175" spans="2:10" ht="3" customHeight="1" x14ac:dyDescent="0.25"/>
    <row r="176" spans="2:10" ht="10.5" customHeight="1" x14ac:dyDescent="0.25">
      <c r="B176" s="190" t="s">
        <v>169</v>
      </c>
      <c r="C176" s="190"/>
      <c r="D176" s="191" t="s">
        <v>276</v>
      </c>
      <c r="E176" s="191"/>
      <c r="F176" s="191"/>
      <c r="G176" s="191"/>
      <c r="H176" s="35" t="s">
        <v>4</v>
      </c>
      <c r="I176" s="192">
        <v>6</v>
      </c>
      <c r="J176" s="192"/>
    </row>
    <row r="177" spans="2:10" ht="3" customHeight="1" x14ac:dyDescent="0.25"/>
    <row r="178" spans="2:10" ht="10.5" customHeight="1" x14ac:dyDescent="0.25">
      <c r="B178" s="190" t="s">
        <v>170</v>
      </c>
      <c r="C178" s="190"/>
      <c r="D178" s="195" t="s">
        <v>277</v>
      </c>
      <c r="E178" s="195"/>
      <c r="F178" s="195"/>
      <c r="G178" s="195"/>
      <c r="H178" s="35" t="s">
        <v>4</v>
      </c>
      <c r="I178" s="192">
        <v>24</v>
      </c>
      <c r="J178" s="192"/>
    </row>
    <row r="179" spans="2:10" ht="8.25" customHeight="1" x14ac:dyDescent="0.25">
      <c r="D179" s="195"/>
      <c r="E179" s="195"/>
      <c r="F179" s="195"/>
      <c r="G179" s="195"/>
    </row>
    <row r="180" spans="2:10" ht="3" customHeight="1" x14ac:dyDescent="0.25"/>
    <row r="181" spans="2:10" ht="10.5" customHeight="1" x14ac:dyDescent="0.25">
      <c r="B181" s="193" t="s">
        <v>278</v>
      </c>
      <c r="C181" s="193"/>
      <c r="D181" s="194" t="s">
        <v>279</v>
      </c>
      <c r="E181" s="194"/>
      <c r="F181" s="194"/>
      <c r="G181" s="194"/>
    </row>
    <row r="182" spans="2:10" ht="3" customHeight="1" x14ac:dyDescent="0.25"/>
    <row r="183" spans="2:10" ht="10.5" customHeight="1" x14ac:dyDescent="0.25">
      <c r="B183" s="190" t="s">
        <v>90</v>
      </c>
      <c r="C183" s="190"/>
      <c r="D183" s="195" t="s">
        <v>280</v>
      </c>
      <c r="E183" s="195"/>
      <c r="F183" s="195"/>
      <c r="G183" s="195"/>
      <c r="H183" s="35" t="s">
        <v>7</v>
      </c>
      <c r="I183" s="192">
        <v>4</v>
      </c>
      <c r="J183" s="192"/>
    </row>
    <row r="184" spans="2:10" ht="8.25" customHeight="1" x14ac:dyDescent="0.25">
      <c r="D184" s="195"/>
      <c r="E184" s="195"/>
      <c r="F184" s="195"/>
      <c r="G184" s="195"/>
    </row>
    <row r="185" spans="2:10" ht="3" customHeight="1" x14ac:dyDescent="0.25"/>
    <row r="186" spans="2:10" ht="10.5" customHeight="1" x14ac:dyDescent="0.25">
      <c r="B186" s="190" t="s">
        <v>153</v>
      </c>
      <c r="C186" s="190"/>
      <c r="D186" s="195" t="s">
        <v>281</v>
      </c>
      <c r="E186" s="195"/>
      <c r="F186" s="195"/>
      <c r="G186" s="195"/>
      <c r="H186" s="35" t="s">
        <v>7</v>
      </c>
      <c r="I186" s="192">
        <v>1</v>
      </c>
      <c r="J186" s="192"/>
    </row>
    <row r="187" spans="2:10" ht="8.25" customHeight="1" x14ac:dyDescent="0.25">
      <c r="D187" s="195"/>
      <c r="E187" s="195"/>
      <c r="F187" s="195"/>
      <c r="G187" s="195"/>
    </row>
    <row r="188" spans="2:10" ht="3" customHeight="1" x14ac:dyDescent="0.25"/>
    <row r="189" spans="2:10" ht="10.5" customHeight="1" x14ac:dyDescent="0.25">
      <c r="B189" s="193" t="s">
        <v>282</v>
      </c>
      <c r="C189" s="193"/>
      <c r="D189" s="194" t="s">
        <v>283</v>
      </c>
      <c r="E189" s="194"/>
      <c r="F189" s="194"/>
      <c r="G189" s="194"/>
    </row>
    <row r="190" spans="2:10" ht="3" customHeight="1" x14ac:dyDescent="0.25"/>
    <row r="191" spans="2:10" ht="10.5" customHeight="1" x14ac:dyDescent="0.25">
      <c r="B191" s="190" t="s">
        <v>91</v>
      </c>
      <c r="C191" s="190"/>
      <c r="D191" s="191" t="s">
        <v>284</v>
      </c>
      <c r="E191" s="191"/>
      <c r="F191" s="191"/>
      <c r="G191" s="191"/>
      <c r="H191" s="35" t="s">
        <v>7</v>
      </c>
      <c r="I191" s="192">
        <v>1</v>
      </c>
      <c r="J191" s="192"/>
    </row>
    <row r="192" spans="2:10" ht="3" customHeight="1" x14ac:dyDescent="0.25"/>
    <row r="193" spans="2:10" ht="10.5" customHeight="1" x14ac:dyDescent="0.25">
      <c r="B193" s="193" t="s">
        <v>285</v>
      </c>
      <c r="C193" s="193"/>
      <c r="D193" s="194" t="s">
        <v>286</v>
      </c>
      <c r="E193" s="194"/>
      <c r="F193" s="194"/>
      <c r="G193" s="194"/>
    </row>
    <row r="194" spans="2:10" ht="3" customHeight="1" x14ac:dyDescent="0.25"/>
    <row r="195" spans="2:10" ht="10.5" customHeight="1" x14ac:dyDescent="0.25">
      <c r="B195" s="190" t="s">
        <v>92</v>
      </c>
      <c r="C195" s="190"/>
      <c r="D195" s="195" t="s">
        <v>287</v>
      </c>
      <c r="E195" s="195"/>
      <c r="F195" s="195"/>
      <c r="G195" s="195"/>
      <c r="H195" s="35" t="s">
        <v>7</v>
      </c>
      <c r="I195" s="192">
        <v>1</v>
      </c>
      <c r="J195" s="192"/>
    </row>
    <row r="196" spans="2:10" ht="8.25" customHeight="1" x14ac:dyDescent="0.25">
      <c r="D196" s="195"/>
      <c r="E196" s="195"/>
      <c r="F196" s="195"/>
      <c r="G196" s="195"/>
    </row>
    <row r="197" spans="2:10" ht="3" customHeight="1" x14ac:dyDescent="0.25"/>
    <row r="198" spans="2:10" ht="10.5" customHeight="1" x14ac:dyDescent="0.25">
      <c r="B198" s="190" t="s">
        <v>161</v>
      </c>
      <c r="C198" s="190"/>
      <c r="D198" s="191" t="s">
        <v>288</v>
      </c>
      <c r="E198" s="191"/>
      <c r="F198" s="191"/>
      <c r="G198" s="191"/>
      <c r="H198" s="35" t="s">
        <v>4</v>
      </c>
      <c r="I198" s="192">
        <v>32</v>
      </c>
      <c r="J198" s="192"/>
    </row>
    <row r="199" spans="2:10" ht="3" customHeight="1" x14ac:dyDescent="0.25"/>
    <row r="200" spans="2:10" ht="10.5" customHeight="1" x14ac:dyDescent="0.25">
      <c r="B200" s="193" t="s">
        <v>289</v>
      </c>
      <c r="C200" s="193"/>
      <c r="D200" s="194" t="s">
        <v>290</v>
      </c>
      <c r="E200" s="194"/>
      <c r="F200" s="194"/>
      <c r="G200" s="194"/>
    </row>
    <row r="201" spans="2:10" ht="3" customHeight="1" x14ac:dyDescent="0.25"/>
    <row r="202" spans="2:10" ht="10.5" customHeight="1" x14ac:dyDescent="0.25">
      <c r="B202" s="190" t="s">
        <v>93</v>
      </c>
      <c r="C202" s="190"/>
      <c r="D202" s="191" t="s">
        <v>291</v>
      </c>
      <c r="E202" s="191"/>
      <c r="F202" s="191"/>
      <c r="G202" s="191"/>
      <c r="H202" s="35" t="s">
        <v>8</v>
      </c>
      <c r="I202" s="192">
        <v>1</v>
      </c>
      <c r="J202" s="192"/>
    </row>
    <row r="203" spans="2:10" ht="10.5" customHeight="1" x14ac:dyDescent="0.25">
      <c r="B203" s="193" t="s">
        <v>292</v>
      </c>
      <c r="C203" s="193"/>
      <c r="D203" s="194" t="s">
        <v>293</v>
      </c>
      <c r="E203" s="194"/>
      <c r="F203" s="194"/>
      <c r="G203" s="194"/>
    </row>
    <row r="204" spans="2:10" ht="3" customHeight="1" x14ac:dyDescent="0.25"/>
    <row r="205" spans="2:10" ht="10.5" customHeight="1" x14ac:dyDescent="0.25">
      <c r="B205" s="190" t="s">
        <v>98</v>
      </c>
      <c r="C205" s="190"/>
      <c r="D205" s="191" t="s">
        <v>294</v>
      </c>
      <c r="E205" s="191"/>
      <c r="F205" s="191"/>
      <c r="G205" s="191"/>
      <c r="H205" s="35" t="s">
        <v>7</v>
      </c>
      <c r="I205" s="192">
        <v>1</v>
      </c>
      <c r="J205" s="192"/>
    </row>
    <row r="206" spans="2:10" ht="3" customHeight="1" x14ac:dyDescent="0.25"/>
    <row r="207" spans="2:10" ht="10.5" customHeight="1" x14ac:dyDescent="0.25">
      <c r="B207" s="193" t="s">
        <v>295</v>
      </c>
      <c r="C207" s="193"/>
      <c r="D207" s="194" t="s">
        <v>39</v>
      </c>
      <c r="E207" s="194"/>
      <c r="F207" s="194"/>
      <c r="G207" s="194"/>
    </row>
    <row r="208" spans="2:10" ht="3" customHeight="1" x14ac:dyDescent="0.25"/>
    <row r="209" spans="2:10" ht="10.5" customHeight="1" x14ac:dyDescent="0.25">
      <c r="B209" s="190" t="s">
        <v>99</v>
      </c>
      <c r="C209" s="190"/>
      <c r="D209" s="191" t="s">
        <v>296</v>
      </c>
      <c r="E209" s="191"/>
      <c r="F209" s="191"/>
      <c r="G209" s="191"/>
      <c r="H209" s="35" t="s">
        <v>7</v>
      </c>
      <c r="I209" s="192">
        <v>1</v>
      </c>
      <c r="J209" s="192"/>
    </row>
    <row r="210" spans="2:10" ht="3" customHeight="1" x14ac:dyDescent="0.25"/>
    <row r="211" spans="2:10" ht="10.5" customHeight="1" x14ac:dyDescent="0.25">
      <c r="B211" s="193" t="s">
        <v>297</v>
      </c>
      <c r="C211" s="193"/>
      <c r="D211" s="194" t="s">
        <v>298</v>
      </c>
      <c r="E211" s="194"/>
      <c r="F211" s="194"/>
      <c r="G211" s="194"/>
    </row>
    <row r="212" spans="2:10" ht="3" customHeight="1" x14ac:dyDescent="0.25"/>
    <row r="213" spans="2:10" ht="10.5" customHeight="1" x14ac:dyDescent="0.25">
      <c r="B213" s="190" t="s">
        <v>102</v>
      </c>
      <c r="C213" s="190"/>
      <c r="D213" s="191" t="s">
        <v>299</v>
      </c>
      <c r="E213" s="191"/>
      <c r="F213" s="191"/>
      <c r="G213" s="191"/>
      <c r="H213" s="35" t="s">
        <v>7</v>
      </c>
      <c r="I213" s="192">
        <v>1</v>
      </c>
      <c r="J213" s="192"/>
    </row>
    <row r="214" spans="2:10" ht="3" customHeight="1" x14ac:dyDescent="0.25"/>
    <row r="215" spans="2:10" ht="10.5" customHeight="1" x14ac:dyDescent="0.25">
      <c r="B215" s="190" t="s">
        <v>103</v>
      </c>
      <c r="C215" s="190"/>
      <c r="D215" s="191" t="s">
        <v>300</v>
      </c>
      <c r="E215" s="191"/>
      <c r="F215" s="191"/>
      <c r="G215" s="191"/>
      <c r="H215" s="35" t="s">
        <v>7</v>
      </c>
      <c r="I215" s="192">
        <v>1</v>
      </c>
      <c r="J215" s="192"/>
    </row>
    <row r="216" spans="2:10" ht="3" customHeight="1" x14ac:dyDescent="0.25"/>
    <row r="217" spans="2:10" ht="24" customHeight="1" x14ac:dyDescent="0.25"/>
  </sheetData>
  <mergeCells count="297">
    <mergeCell ref="B3:J3"/>
    <mergeCell ref="B5:C5"/>
    <mergeCell ref="E5:J6"/>
    <mergeCell ref="B10:C10"/>
    <mergeCell ref="D10:G10"/>
    <mergeCell ref="B12:C12"/>
    <mergeCell ref="D12:E12"/>
    <mergeCell ref="I12:J12"/>
    <mergeCell ref="B8:C8"/>
    <mergeCell ref="E8:J8"/>
    <mergeCell ref="B9:C9"/>
    <mergeCell ref="D9:J9"/>
    <mergeCell ref="B20:C20"/>
    <mergeCell ref="D20:G20"/>
    <mergeCell ref="I20:J20"/>
    <mergeCell ref="B16:C16"/>
    <mergeCell ref="D16:G16"/>
    <mergeCell ref="B18:C18"/>
    <mergeCell ref="D18:G18"/>
    <mergeCell ref="I18:J18"/>
    <mergeCell ref="B14:C14"/>
    <mergeCell ref="D14:G14"/>
    <mergeCell ref="B26:C26"/>
    <mergeCell ref="D26:G26"/>
    <mergeCell ref="I26:J26"/>
    <mergeCell ref="B24:C24"/>
    <mergeCell ref="D24:G24"/>
    <mergeCell ref="I24:J24"/>
    <mergeCell ref="B22:C22"/>
    <mergeCell ref="D22:G22"/>
    <mergeCell ref="I22:J22"/>
    <mergeCell ref="B32:C32"/>
    <mergeCell ref="D32:G32"/>
    <mergeCell ref="I32:J32"/>
    <mergeCell ref="B30:C30"/>
    <mergeCell ref="D30:G30"/>
    <mergeCell ref="I30:J30"/>
    <mergeCell ref="B28:C28"/>
    <mergeCell ref="D28:G28"/>
    <mergeCell ref="I28:J28"/>
    <mergeCell ref="B38:C38"/>
    <mergeCell ref="D38:G38"/>
    <mergeCell ref="I38:J38"/>
    <mergeCell ref="B36:C36"/>
    <mergeCell ref="D36:G36"/>
    <mergeCell ref="I36:J36"/>
    <mergeCell ref="B34:C34"/>
    <mergeCell ref="D34:G34"/>
    <mergeCell ref="I34:J34"/>
    <mergeCell ref="B44:C44"/>
    <mergeCell ref="D44:G44"/>
    <mergeCell ref="I44:J44"/>
    <mergeCell ref="B42:C42"/>
    <mergeCell ref="D42:G42"/>
    <mergeCell ref="I42:J42"/>
    <mergeCell ref="B40:C40"/>
    <mergeCell ref="D40:G40"/>
    <mergeCell ref="I40:J40"/>
    <mergeCell ref="B50:C50"/>
    <mergeCell ref="D50:G50"/>
    <mergeCell ref="I50:J50"/>
    <mergeCell ref="B48:C48"/>
    <mergeCell ref="D48:G48"/>
    <mergeCell ref="I48:J48"/>
    <mergeCell ref="B46:C46"/>
    <mergeCell ref="D46:G46"/>
    <mergeCell ref="I46:J46"/>
    <mergeCell ref="B56:C56"/>
    <mergeCell ref="D56:G56"/>
    <mergeCell ref="I56:J56"/>
    <mergeCell ref="B54:C54"/>
    <mergeCell ref="D54:G54"/>
    <mergeCell ref="I54:J54"/>
    <mergeCell ref="B52:C52"/>
    <mergeCell ref="D52:G52"/>
    <mergeCell ref="I52:J52"/>
    <mergeCell ref="B62:C62"/>
    <mergeCell ref="D62:G62"/>
    <mergeCell ref="I62:J62"/>
    <mergeCell ref="B60:C60"/>
    <mergeCell ref="D60:G60"/>
    <mergeCell ref="I60:J60"/>
    <mergeCell ref="B58:C58"/>
    <mergeCell ref="D58:G58"/>
    <mergeCell ref="I58:J58"/>
    <mergeCell ref="B68:C68"/>
    <mergeCell ref="D68:G68"/>
    <mergeCell ref="I68:J68"/>
    <mergeCell ref="B66:C66"/>
    <mergeCell ref="D66:G66"/>
    <mergeCell ref="I66:J66"/>
    <mergeCell ref="B64:C64"/>
    <mergeCell ref="D64:G64"/>
    <mergeCell ref="I64:J64"/>
    <mergeCell ref="B74:C74"/>
    <mergeCell ref="D74:G74"/>
    <mergeCell ref="I74:J74"/>
    <mergeCell ref="B72:C72"/>
    <mergeCell ref="D72:G72"/>
    <mergeCell ref="I72:J72"/>
    <mergeCell ref="B70:C70"/>
    <mergeCell ref="D70:G70"/>
    <mergeCell ref="I70:J70"/>
    <mergeCell ref="B80:C80"/>
    <mergeCell ref="D80:G80"/>
    <mergeCell ref="I80:J80"/>
    <mergeCell ref="B78:C78"/>
    <mergeCell ref="D78:G78"/>
    <mergeCell ref="I78:J78"/>
    <mergeCell ref="B76:C76"/>
    <mergeCell ref="D76:G76"/>
    <mergeCell ref="I76:J76"/>
    <mergeCell ref="B86:C86"/>
    <mergeCell ref="D86:G86"/>
    <mergeCell ref="I86:J86"/>
    <mergeCell ref="B84:C84"/>
    <mergeCell ref="D84:G84"/>
    <mergeCell ref="I84:J84"/>
    <mergeCell ref="B82:C82"/>
    <mergeCell ref="D82:G82"/>
    <mergeCell ref="I82:J82"/>
    <mergeCell ref="B92:C92"/>
    <mergeCell ref="D92:G92"/>
    <mergeCell ref="I92:J92"/>
    <mergeCell ref="B90:C90"/>
    <mergeCell ref="D90:G90"/>
    <mergeCell ref="I90:J90"/>
    <mergeCell ref="B88:C88"/>
    <mergeCell ref="D88:G88"/>
    <mergeCell ref="I88:J88"/>
    <mergeCell ref="B100:C100"/>
    <mergeCell ref="D100:G100"/>
    <mergeCell ref="I100:J100"/>
    <mergeCell ref="B98:C98"/>
    <mergeCell ref="D98:G98"/>
    <mergeCell ref="I98:J98"/>
    <mergeCell ref="B94:C94"/>
    <mergeCell ref="D94:G94"/>
    <mergeCell ref="B96:C96"/>
    <mergeCell ref="D96:G96"/>
    <mergeCell ref="I96:J96"/>
    <mergeCell ref="B106:C106"/>
    <mergeCell ref="D106:G106"/>
    <mergeCell ref="I106:J106"/>
    <mergeCell ref="B104:C104"/>
    <mergeCell ref="D104:G104"/>
    <mergeCell ref="I104:J104"/>
    <mergeCell ref="B102:C102"/>
    <mergeCell ref="D102:G102"/>
    <mergeCell ref="I102:J102"/>
    <mergeCell ref="B111:C111"/>
    <mergeCell ref="D111:G111"/>
    <mergeCell ref="I111:J111"/>
    <mergeCell ref="B109:C109"/>
    <mergeCell ref="D109:G109"/>
    <mergeCell ref="I109:J109"/>
    <mergeCell ref="B108:C108"/>
    <mergeCell ref="D108:G108"/>
    <mergeCell ref="I108:J108"/>
    <mergeCell ref="B117:C117"/>
    <mergeCell ref="D117:G117"/>
    <mergeCell ref="I117:J117"/>
    <mergeCell ref="B115:C115"/>
    <mergeCell ref="D115:G115"/>
    <mergeCell ref="I115:J115"/>
    <mergeCell ref="B113:C113"/>
    <mergeCell ref="D113:G113"/>
    <mergeCell ref="I113:J113"/>
    <mergeCell ref="B125:C125"/>
    <mergeCell ref="D125:G125"/>
    <mergeCell ref="I125:J125"/>
    <mergeCell ref="B123:C123"/>
    <mergeCell ref="D123:G123"/>
    <mergeCell ref="I123:J123"/>
    <mergeCell ref="B119:C119"/>
    <mergeCell ref="D119:G119"/>
    <mergeCell ref="B121:C121"/>
    <mergeCell ref="D121:G121"/>
    <mergeCell ref="I121:J121"/>
    <mergeCell ref="B131:C131"/>
    <mergeCell ref="D131:G131"/>
    <mergeCell ref="I131:J131"/>
    <mergeCell ref="B129:C129"/>
    <mergeCell ref="D129:G129"/>
    <mergeCell ref="I129:J129"/>
    <mergeCell ref="B127:C127"/>
    <mergeCell ref="D127:G127"/>
    <mergeCell ref="I127:J127"/>
    <mergeCell ref="B137:C137"/>
    <mergeCell ref="D137:G137"/>
    <mergeCell ref="I137:J137"/>
    <mergeCell ref="B135:C135"/>
    <mergeCell ref="D135:G135"/>
    <mergeCell ref="I135:J135"/>
    <mergeCell ref="B133:C133"/>
    <mergeCell ref="D133:G133"/>
    <mergeCell ref="I133:J133"/>
    <mergeCell ref="B143:C143"/>
    <mergeCell ref="D143:G143"/>
    <mergeCell ref="I143:J143"/>
    <mergeCell ref="B141:C141"/>
    <mergeCell ref="D141:G141"/>
    <mergeCell ref="I141:J141"/>
    <mergeCell ref="B139:C139"/>
    <mergeCell ref="D139:G139"/>
    <mergeCell ref="I139:J139"/>
    <mergeCell ref="B151:C151"/>
    <mergeCell ref="D151:G151"/>
    <mergeCell ref="B153:C153"/>
    <mergeCell ref="D153:G153"/>
    <mergeCell ref="I153:J153"/>
    <mergeCell ref="B149:C149"/>
    <mergeCell ref="D149:G149"/>
    <mergeCell ref="I149:J149"/>
    <mergeCell ref="B145:C145"/>
    <mergeCell ref="D145:G145"/>
    <mergeCell ref="B147:C147"/>
    <mergeCell ref="D147:G147"/>
    <mergeCell ref="I147:J147"/>
    <mergeCell ref="B159:C159"/>
    <mergeCell ref="D159:G159"/>
    <mergeCell ref="B161:C161"/>
    <mergeCell ref="D161:G161"/>
    <mergeCell ref="I161:J161"/>
    <mergeCell ref="B157:C157"/>
    <mergeCell ref="D157:G157"/>
    <mergeCell ref="I157:J157"/>
    <mergeCell ref="B155:C155"/>
    <mergeCell ref="D155:G155"/>
    <mergeCell ref="I155:J155"/>
    <mergeCell ref="B167:C167"/>
    <mergeCell ref="D167:G167"/>
    <mergeCell ref="I167:J167"/>
    <mergeCell ref="B165:C165"/>
    <mergeCell ref="D165:G165"/>
    <mergeCell ref="I165:J165"/>
    <mergeCell ref="B163:C163"/>
    <mergeCell ref="D163:G163"/>
    <mergeCell ref="I163:J163"/>
    <mergeCell ref="B176:C176"/>
    <mergeCell ref="D176:G176"/>
    <mergeCell ref="I176:J176"/>
    <mergeCell ref="B173:C173"/>
    <mergeCell ref="D173:G174"/>
    <mergeCell ref="I173:J173"/>
    <mergeCell ref="B169:C169"/>
    <mergeCell ref="D169:G169"/>
    <mergeCell ref="B171:C171"/>
    <mergeCell ref="D171:G171"/>
    <mergeCell ref="I171:J171"/>
    <mergeCell ref="B186:C186"/>
    <mergeCell ref="D186:G187"/>
    <mergeCell ref="I186:J186"/>
    <mergeCell ref="B181:C181"/>
    <mergeCell ref="D181:G181"/>
    <mergeCell ref="B183:C183"/>
    <mergeCell ref="D183:G184"/>
    <mergeCell ref="I183:J183"/>
    <mergeCell ref="B178:C178"/>
    <mergeCell ref="D178:G179"/>
    <mergeCell ref="I178:J178"/>
    <mergeCell ref="B198:C198"/>
    <mergeCell ref="D198:G198"/>
    <mergeCell ref="I198:J198"/>
    <mergeCell ref="B193:C193"/>
    <mergeCell ref="D193:G193"/>
    <mergeCell ref="B195:C195"/>
    <mergeCell ref="D195:G196"/>
    <mergeCell ref="I195:J195"/>
    <mergeCell ref="B189:C189"/>
    <mergeCell ref="D189:G189"/>
    <mergeCell ref="B191:C191"/>
    <mergeCell ref="D191:G191"/>
    <mergeCell ref="I191:J191"/>
    <mergeCell ref="B203:C203"/>
    <mergeCell ref="D203:G203"/>
    <mergeCell ref="B205:C205"/>
    <mergeCell ref="D205:G205"/>
    <mergeCell ref="I205:J205"/>
    <mergeCell ref="B200:C200"/>
    <mergeCell ref="D200:G200"/>
    <mergeCell ref="B202:C202"/>
    <mergeCell ref="D202:G202"/>
    <mergeCell ref="I202:J202"/>
    <mergeCell ref="B215:C215"/>
    <mergeCell ref="D215:G215"/>
    <mergeCell ref="I215:J215"/>
    <mergeCell ref="B211:C211"/>
    <mergeCell ref="D211:G211"/>
    <mergeCell ref="B213:C213"/>
    <mergeCell ref="D213:G213"/>
    <mergeCell ref="I213:J213"/>
    <mergeCell ref="B207:C207"/>
    <mergeCell ref="D207:G207"/>
    <mergeCell ref="B209:C209"/>
    <mergeCell ref="D209:G209"/>
    <mergeCell ref="I209:J20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54"/>
  <sheetViews>
    <sheetView topLeftCell="A7" workbookViewId="0">
      <selection activeCell="B11" sqref="B11"/>
    </sheetView>
  </sheetViews>
  <sheetFormatPr baseColWidth="10" defaultRowHeight="15" x14ac:dyDescent="0.25"/>
  <cols>
    <col min="1" max="1" width="1.140625" customWidth="1"/>
    <col min="2" max="2" width="8.140625" customWidth="1"/>
    <col min="3" max="3" width="60" customWidth="1"/>
    <col min="4" max="5" width="7.140625" customWidth="1"/>
  </cols>
  <sheetData>
    <row r="1" spans="2:5" ht="18.75" x14ac:dyDescent="0.3">
      <c r="D1" s="36" t="s">
        <v>109</v>
      </c>
    </row>
    <row r="2" spans="2:5" ht="8.25" customHeight="1" x14ac:dyDescent="0.25"/>
    <row r="3" spans="2:5" ht="29.25" customHeight="1" x14ac:dyDescent="0.25">
      <c r="B3" s="76" t="s">
        <v>10</v>
      </c>
      <c r="C3" s="184" t="s">
        <v>306</v>
      </c>
      <c r="D3" s="184"/>
      <c r="E3" s="184"/>
    </row>
    <row r="4" spans="2:5" ht="15.75" customHeight="1" x14ac:dyDescent="0.25">
      <c r="B4" s="76"/>
      <c r="C4" s="112"/>
      <c r="D4" s="112"/>
      <c r="E4" s="112"/>
    </row>
    <row r="5" spans="2:5" s="39" customFormat="1" ht="12.75" customHeight="1" x14ac:dyDescent="0.2">
      <c r="B5" s="39" t="s">
        <v>176</v>
      </c>
      <c r="E5" s="39" t="s">
        <v>303</v>
      </c>
    </row>
    <row r="7" spans="2:5" ht="18" customHeight="1" x14ac:dyDescent="0.25"/>
    <row r="8" spans="2:5" ht="103.5" customHeight="1" x14ac:dyDescent="0.25">
      <c r="B8" s="60" t="s">
        <v>44</v>
      </c>
      <c r="C8" s="60" t="s">
        <v>41</v>
      </c>
      <c r="D8" s="61" t="s">
        <v>42</v>
      </c>
      <c r="E8" s="117" t="s">
        <v>43</v>
      </c>
    </row>
    <row r="9" spans="2:5" ht="21.75" customHeight="1" x14ac:dyDescent="0.25">
      <c r="B9" s="40"/>
      <c r="C9" s="41"/>
      <c r="D9" s="34"/>
      <c r="E9" s="34"/>
    </row>
    <row r="10" spans="2:5" ht="27" customHeight="1" x14ac:dyDescent="0.25">
      <c r="B10" s="90"/>
      <c r="C10" s="91"/>
      <c r="D10" s="34"/>
      <c r="E10" s="34"/>
    </row>
    <row r="11" spans="2:5" ht="15.75" customHeight="1" x14ac:dyDescent="0.25">
      <c r="B11" s="90">
        <v>4</v>
      </c>
      <c r="C11" s="91" t="s">
        <v>0</v>
      </c>
      <c r="D11" s="34"/>
      <c r="E11" s="34"/>
    </row>
    <row r="12" spans="2:5" s="50" customFormat="1" ht="21" customHeight="1" x14ac:dyDescent="0.25">
      <c r="B12" s="88" t="s">
        <v>27</v>
      </c>
      <c r="C12" s="89" t="s">
        <v>1</v>
      </c>
      <c r="D12" s="48"/>
      <c r="E12" s="48"/>
    </row>
    <row r="13" spans="2:5" s="50" customFormat="1" ht="20.25" customHeight="1" x14ac:dyDescent="0.25">
      <c r="B13" s="51"/>
      <c r="C13" s="142"/>
      <c r="D13" s="48"/>
      <c r="E13" s="48"/>
    </row>
    <row r="14" spans="2:5" s="50" customFormat="1" ht="18.75" customHeight="1" x14ac:dyDescent="0.25">
      <c r="B14" s="52" t="s">
        <v>57</v>
      </c>
      <c r="C14" s="52" t="s">
        <v>50</v>
      </c>
      <c r="D14" s="52" t="s">
        <v>52</v>
      </c>
      <c r="E14" s="62">
        <v>1</v>
      </c>
    </row>
    <row r="15" spans="2:5" s="50" customFormat="1" ht="18.75" customHeight="1" x14ac:dyDescent="0.25">
      <c r="B15" s="54" t="s">
        <v>58</v>
      </c>
      <c r="C15" s="54" t="s">
        <v>381</v>
      </c>
      <c r="D15" s="52" t="s">
        <v>52</v>
      </c>
      <c r="E15" s="62">
        <v>1</v>
      </c>
    </row>
    <row r="16" spans="2:5" s="50" customFormat="1" ht="18.75" customHeight="1" x14ac:dyDescent="0.25">
      <c r="B16" s="54" t="s">
        <v>59</v>
      </c>
      <c r="C16" s="54" t="s">
        <v>382</v>
      </c>
      <c r="D16" s="52" t="s">
        <v>52</v>
      </c>
      <c r="E16" s="62">
        <v>1</v>
      </c>
    </row>
    <row r="17" spans="2:5" s="50" customFormat="1" ht="18.75" customHeight="1" x14ac:dyDescent="0.25">
      <c r="B17" s="54" t="s">
        <v>60</v>
      </c>
      <c r="C17" s="54" t="s">
        <v>144</v>
      </c>
      <c r="D17" s="52" t="s">
        <v>52</v>
      </c>
      <c r="E17" s="62">
        <v>1</v>
      </c>
    </row>
    <row r="18" spans="2:5" s="50" customFormat="1" ht="18.75" customHeight="1" x14ac:dyDescent="0.25">
      <c r="B18" s="54" t="s">
        <v>61</v>
      </c>
      <c r="C18" s="54" t="s">
        <v>383</v>
      </c>
      <c r="D18" s="52" t="s">
        <v>52</v>
      </c>
      <c r="E18" s="62">
        <v>1</v>
      </c>
    </row>
    <row r="19" spans="2:5" s="50" customFormat="1" ht="18.75" customHeight="1" x14ac:dyDescent="0.25">
      <c r="B19" s="54" t="s">
        <v>62</v>
      </c>
      <c r="C19" s="54" t="s">
        <v>384</v>
      </c>
      <c r="D19" s="52" t="s">
        <v>52</v>
      </c>
      <c r="E19" s="62">
        <v>1</v>
      </c>
    </row>
    <row r="20" spans="2:5" s="50" customFormat="1" ht="18.75" customHeight="1" x14ac:dyDescent="0.25">
      <c r="B20" s="54" t="s">
        <v>63</v>
      </c>
      <c r="C20" s="54" t="s">
        <v>385</v>
      </c>
      <c r="D20" s="52" t="s">
        <v>52</v>
      </c>
      <c r="E20" s="62">
        <v>1</v>
      </c>
    </row>
    <row r="21" spans="2:5" s="50" customFormat="1" ht="18.75" customHeight="1" x14ac:dyDescent="0.25">
      <c r="B21" s="54" t="s">
        <v>64</v>
      </c>
      <c r="C21" s="54" t="s">
        <v>407</v>
      </c>
      <c r="D21" s="52" t="s">
        <v>52</v>
      </c>
      <c r="E21" s="62">
        <v>1</v>
      </c>
    </row>
    <row r="22" spans="2:5" s="50" customFormat="1" ht="18.75" customHeight="1" x14ac:dyDescent="0.25">
      <c r="B22" s="54" t="s">
        <v>65</v>
      </c>
      <c r="C22" s="54" t="s">
        <v>408</v>
      </c>
      <c r="D22" s="52" t="s">
        <v>52</v>
      </c>
      <c r="E22" s="62">
        <v>1</v>
      </c>
    </row>
    <row r="23" spans="2:5" s="50" customFormat="1" ht="18.75" customHeight="1" x14ac:dyDescent="0.25">
      <c r="B23" s="54" t="s">
        <v>110</v>
      </c>
      <c r="C23" s="54" t="s">
        <v>409</v>
      </c>
      <c r="D23" s="52" t="s">
        <v>52</v>
      </c>
      <c r="E23" s="62">
        <v>1</v>
      </c>
    </row>
    <row r="24" spans="2:5" s="50" customFormat="1" ht="18.75" customHeight="1" x14ac:dyDescent="0.25">
      <c r="B24" s="54" t="s">
        <v>111</v>
      </c>
      <c r="C24" s="54" t="s">
        <v>386</v>
      </c>
      <c r="D24" s="52" t="s">
        <v>52</v>
      </c>
      <c r="E24" s="62">
        <v>1</v>
      </c>
    </row>
    <row r="25" spans="2:5" s="50" customFormat="1" ht="18.75" customHeight="1" x14ac:dyDescent="0.25">
      <c r="B25" s="54" t="s">
        <v>112</v>
      </c>
      <c r="C25" s="54" t="s">
        <v>387</v>
      </c>
      <c r="D25" s="52" t="s">
        <v>52</v>
      </c>
      <c r="E25" s="62">
        <v>1</v>
      </c>
    </row>
    <row r="26" spans="2:5" s="50" customFormat="1" ht="18.75" customHeight="1" x14ac:dyDescent="0.25">
      <c r="B26" s="54" t="s">
        <v>113</v>
      </c>
      <c r="C26" s="54" t="s">
        <v>388</v>
      </c>
      <c r="D26" s="52" t="s">
        <v>52</v>
      </c>
      <c r="E26" s="62">
        <v>1</v>
      </c>
    </row>
    <row r="27" spans="2:5" s="50" customFormat="1" ht="18.75" customHeight="1" x14ac:dyDescent="0.25">
      <c r="B27" s="54" t="s">
        <v>114</v>
      </c>
      <c r="C27" s="54" t="s">
        <v>389</v>
      </c>
      <c r="D27" s="52" t="s">
        <v>52</v>
      </c>
      <c r="E27" s="62">
        <v>1</v>
      </c>
    </row>
    <row r="28" spans="2:5" s="50" customFormat="1" ht="18.75" customHeight="1" x14ac:dyDescent="0.25">
      <c r="B28" s="54" t="s">
        <v>115</v>
      </c>
      <c r="C28" s="54" t="s">
        <v>390</v>
      </c>
      <c r="D28" s="52" t="s">
        <v>52</v>
      </c>
      <c r="E28" s="62">
        <v>1</v>
      </c>
    </row>
    <row r="29" spans="2:5" s="50" customFormat="1" ht="18.75" customHeight="1" x14ac:dyDescent="0.25">
      <c r="B29" s="54" t="s">
        <v>116</v>
      </c>
      <c r="C29" s="54" t="s">
        <v>391</v>
      </c>
      <c r="D29" s="52" t="s">
        <v>52</v>
      </c>
      <c r="E29" s="62">
        <v>1</v>
      </c>
    </row>
    <row r="30" spans="2:5" s="50" customFormat="1" ht="18.75" customHeight="1" x14ac:dyDescent="0.25">
      <c r="B30" s="54" t="s">
        <v>117</v>
      </c>
      <c r="C30" s="54" t="s">
        <v>392</v>
      </c>
      <c r="D30" s="52" t="s">
        <v>52</v>
      </c>
      <c r="E30" s="62">
        <v>1</v>
      </c>
    </row>
    <row r="31" spans="2:5" s="50" customFormat="1" ht="18.75" customHeight="1" x14ac:dyDescent="0.25">
      <c r="B31" s="54" t="s">
        <v>118</v>
      </c>
      <c r="C31" s="54" t="s">
        <v>393</v>
      </c>
      <c r="D31" s="52" t="s">
        <v>52</v>
      </c>
      <c r="E31" s="62">
        <v>1</v>
      </c>
    </row>
    <row r="32" spans="2:5" s="50" customFormat="1" ht="18.75" customHeight="1" x14ac:dyDescent="0.25">
      <c r="B32" s="54" t="s">
        <v>119</v>
      </c>
      <c r="C32" s="54" t="s">
        <v>394</v>
      </c>
      <c r="D32" s="52" t="s">
        <v>52</v>
      </c>
      <c r="E32" s="62">
        <v>1</v>
      </c>
    </row>
    <row r="33" spans="2:5" s="50" customFormat="1" ht="18.75" customHeight="1" x14ac:dyDescent="0.25">
      <c r="B33" s="54" t="s">
        <v>120</v>
      </c>
      <c r="C33" s="54" t="s">
        <v>395</v>
      </c>
      <c r="D33" s="52" t="s">
        <v>52</v>
      </c>
      <c r="E33" s="62">
        <v>1</v>
      </c>
    </row>
    <row r="34" spans="2:5" s="50" customFormat="1" ht="18.75" customHeight="1" x14ac:dyDescent="0.25">
      <c r="B34" s="54" t="s">
        <v>121</v>
      </c>
      <c r="C34" s="54" t="s">
        <v>396</v>
      </c>
      <c r="D34" s="52" t="s">
        <v>52</v>
      </c>
      <c r="E34" s="62">
        <v>1</v>
      </c>
    </row>
    <row r="35" spans="2:5" s="50" customFormat="1" ht="18.75" customHeight="1" x14ac:dyDescent="0.25">
      <c r="B35" s="54" t="s">
        <v>122</v>
      </c>
      <c r="C35" s="54" t="s">
        <v>412</v>
      </c>
      <c r="D35" s="52" t="s">
        <v>52</v>
      </c>
      <c r="E35" s="62">
        <v>1</v>
      </c>
    </row>
    <row r="36" spans="2:5" s="50" customFormat="1" ht="18.75" customHeight="1" x14ac:dyDescent="0.25">
      <c r="B36" s="54" t="s">
        <v>123</v>
      </c>
      <c r="C36" s="54" t="s">
        <v>413</v>
      </c>
      <c r="D36" s="52" t="s">
        <v>52</v>
      </c>
      <c r="E36" s="62">
        <v>1</v>
      </c>
    </row>
    <row r="37" spans="2:5" s="50" customFormat="1" ht="18.75" customHeight="1" x14ac:dyDescent="0.25">
      <c r="B37" s="54" t="s">
        <v>124</v>
      </c>
      <c r="C37" s="54" t="s">
        <v>397</v>
      </c>
      <c r="D37" s="52" t="s">
        <v>52</v>
      </c>
      <c r="E37" s="62">
        <v>1</v>
      </c>
    </row>
    <row r="38" spans="2:5" s="50" customFormat="1" ht="18.75" customHeight="1" x14ac:dyDescent="0.25">
      <c r="B38" s="54" t="s">
        <v>125</v>
      </c>
      <c r="C38" s="54" t="s">
        <v>398</v>
      </c>
      <c r="D38" s="52" t="s">
        <v>52</v>
      </c>
      <c r="E38" s="62">
        <v>1</v>
      </c>
    </row>
    <row r="39" spans="2:5" s="50" customFormat="1" ht="18.75" customHeight="1" x14ac:dyDescent="0.25">
      <c r="B39" s="54" t="s">
        <v>126</v>
      </c>
      <c r="C39" s="54" t="s">
        <v>399</v>
      </c>
      <c r="D39" s="52" t="s">
        <v>52</v>
      </c>
      <c r="E39" s="62">
        <v>1</v>
      </c>
    </row>
    <row r="40" spans="2:5" s="50" customFormat="1" ht="18.75" customHeight="1" x14ac:dyDescent="0.25">
      <c r="B40" s="54" t="s">
        <v>127</v>
      </c>
      <c r="C40" s="54" t="s">
        <v>400</v>
      </c>
      <c r="D40" s="52" t="s">
        <v>52</v>
      </c>
      <c r="E40" s="62">
        <v>1</v>
      </c>
    </row>
    <row r="41" spans="2:5" s="50" customFormat="1" ht="18.75" customHeight="1" x14ac:dyDescent="0.25">
      <c r="B41" s="54" t="s">
        <v>128</v>
      </c>
      <c r="C41" s="54" t="s">
        <v>401</v>
      </c>
      <c r="D41" s="52" t="s">
        <v>52</v>
      </c>
      <c r="E41" s="62">
        <v>1</v>
      </c>
    </row>
    <row r="42" spans="2:5" s="50" customFormat="1" ht="18.75" customHeight="1" x14ac:dyDescent="0.25">
      <c r="B42" s="54" t="s">
        <v>129</v>
      </c>
      <c r="C42" s="54" t="s">
        <v>402</v>
      </c>
      <c r="D42" s="52" t="s">
        <v>52</v>
      </c>
      <c r="E42" s="62">
        <v>1</v>
      </c>
    </row>
    <row r="43" spans="2:5" s="50" customFormat="1" ht="18.75" customHeight="1" x14ac:dyDescent="0.25">
      <c r="B43" s="54" t="s">
        <v>130</v>
      </c>
      <c r="C43" s="54" t="s">
        <v>403</v>
      </c>
      <c r="D43" s="52" t="s">
        <v>52</v>
      </c>
      <c r="E43" s="62">
        <v>1</v>
      </c>
    </row>
    <row r="44" spans="2:5" s="50" customFormat="1" ht="18.75" customHeight="1" x14ac:dyDescent="0.25">
      <c r="B44" s="54" t="s">
        <v>131</v>
      </c>
      <c r="C44" s="54" t="s">
        <v>404</v>
      </c>
      <c r="D44" s="52" t="s">
        <v>52</v>
      </c>
      <c r="E44" s="62">
        <v>1</v>
      </c>
    </row>
    <row r="45" spans="2:5" s="50" customFormat="1" ht="18.75" customHeight="1" x14ac:dyDescent="0.25">
      <c r="B45" s="54" t="s">
        <v>132</v>
      </c>
      <c r="C45" s="54" t="s">
        <v>405</v>
      </c>
      <c r="D45" s="52" t="s">
        <v>52</v>
      </c>
      <c r="E45" s="62">
        <v>1</v>
      </c>
    </row>
    <row r="46" spans="2:5" s="50" customFormat="1" ht="18.75" customHeight="1" x14ac:dyDescent="0.25">
      <c r="B46" s="54" t="s">
        <v>133</v>
      </c>
      <c r="C46" s="54" t="s">
        <v>406</v>
      </c>
      <c r="D46" s="52" t="s">
        <v>52</v>
      </c>
      <c r="E46" s="62">
        <v>1</v>
      </c>
    </row>
    <row r="47" spans="2:5" s="50" customFormat="1" ht="18.75" customHeight="1" x14ac:dyDescent="0.25">
      <c r="B47" s="54" t="s">
        <v>145</v>
      </c>
      <c r="C47" s="54" t="s">
        <v>410</v>
      </c>
      <c r="D47" s="52" t="s">
        <v>52</v>
      </c>
      <c r="E47" s="62">
        <v>1</v>
      </c>
    </row>
    <row r="48" spans="2:5" s="50" customFormat="1" ht="18.75" customHeight="1" x14ac:dyDescent="0.25">
      <c r="B48" s="54" t="s">
        <v>146</v>
      </c>
      <c r="C48" s="54" t="s">
        <v>411</v>
      </c>
      <c r="D48" s="52" t="s">
        <v>52</v>
      </c>
      <c r="E48" s="62">
        <v>1</v>
      </c>
    </row>
    <row r="49" spans="2:5" s="50" customFormat="1" ht="18.75" customHeight="1" x14ac:dyDescent="0.25">
      <c r="B49" s="54" t="s">
        <v>147</v>
      </c>
      <c r="C49" s="54" t="s">
        <v>429</v>
      </c>
      <c r="D49" s="52" t="s">
        <v>52</v>
      </c>
      <c r="E49" s="62">
        <v>1</v>
      </c>
    </row>
    <row r="50" spans="2:5" s="50" customFormat="1" ht="18.75" customHeight="1" x14ac:dyDescent="0.25">
      <c r="B50" s="54" t="s">
        <v>157</v>
      </c>
      <c r="C50" s="54" t="s">
        <v>430</v>
      </c>
      <c r="D50" s="52" t="s">
        <v>52</v>
      </c>
      <c r="E50" s="62">
        <v>1</v>
      </c>
    </row>
    <row r="51" spans="2:5" s="50" customFormat="1" ht="18.75" customHeight="1" x14ac:dyDescent="0.25">
      <c r="B51" s="54" t="s">
        <v>158</v>
      </c>
      <c r="C51" s="54" t="s">
        <v>414</v>
      </c>
      <c r="D51" s="52" t="s">
        <v>52</v>
      </c>
      <c r="E51" s="62">
        <v>1</v>
      </c>
    </row>
    <row r="52" spans="2:5" s="50" customFormat="1" ht="18.75" customHeight="1" x14ac:dyDescent="0.25">
      <c r="B52" s="54" t="s">
        <v>456</v>
      </c>
      <c r="C52" s="54" t="s">
        <v>415</v>
      </c>
      <c r="D52" s="52" t="s">
        <v>52</v>
      </c>
      <c r="E52" s="62">
        <v>1</v>
      </c>
    </row>
    <row r="53" spans="2:5" s="50" customFormat="1" ht="18.75" customHeight="1" x14ac:dyDescent="0.25">
      <c r="B53" s="54" t="s">
        <v>457</v>
      </c>
      <c r="C53" s="54" t="s">
        <v>416</v>
      </c>
      <c r="D53" s="52" t="s">
        <v>52</v>
      </c>
      <c r="E53" s="62">
        <v>1</v>
      </c>
    </row>
    <row r="54" spans="2:5" s="50" customFormat="1" ht="18.75" customHeight="1" x14ac:dyDescent="0.25">
      <c r="B54" s="54" t="s">
        <v>458</v>
      </c>
      <c r="C54" s="54" t="s">
        <v>417</v>
      </c>
      <c r="D54" s="52" t="s">
        <v>52</v>
      </c>
      <c r="E54" s="62">
        <v>1</v>
      </c>
    </row>
    <row r="55" spans="2:5" s="50" customFormat="1" ht="18.75" customHeight="1" x14ac:dyDescent="0.25">
      <c r="B55" s="54" t="s">
        <v>459</v>
      </c>
      <c r="C55" s="54" t="s">
        <v>418</v>
      </c>
      <c r="D55" s="52" t="s">
        <v>52</v>
      </c>
      <c r="E55" s="62">
        <v>1</v>
      </c>
    </row>
    <row r="56" spans="2:5" s="50" customFormat="1" ht="18.75" customHeight="1" x14ac:dyDescent="0.25">
      <c r="B56" s="54" t="s">
        <v>460</v>
      </c>
      <c r="C56" s="54" t="s">
        <v>419</v>
      </c>
      <c r="D56" s="52" t="s">
        <v>52</v>
      </c>
      <c r="E56" s="62">
        <v>1</v>
      </c>
    </row>
    <row r="57" spans="2:5" s="50" customFormat="1" ht="18.75" customHeight="1" x14ac:dyDescent="0.25">
      <c r="B57" s="54" t="s">
        <v>461</v>
      </c>
      <c r="C57" s="54" t="s">
        <v>420</v>
      </c>
      <c r="D57" s="52" t="s">
        <v>52</v>
      </c>
      <c r="E57" s="62">
        <v>1</v>
      </c>
    </row>
    <row r="58" spans="2:5" s="50" customFormat="1" ht="18.75" customHeight="1" x14ac:dyDescent="0.25">
      <c r="B58" s="54" t="s">
        <v>462</v>
      </c>
      <c r="C58" s="54" t="s">
        <v>421</v>
      </c>
      <c r="D58" s="52" t="s">
        <v>52</v>
      </c>
      <c r="E58" s="62">
        <v>1</v>
      </c>
    </row>
    <row r="59" spans="2:5" s="50" customFormat="1" ht="18.75" customHeight="1" x14ac:dyDescent="0.25">
      <c r="B59" s="54" t="s">
        <v>463</v>
      </c>
      <c r="C59" s="54" t="s">
        <v>422</v>
      </c>
      <c r="D59" s="52" t="s">
        <v>52</v>
      </c>
      <c r="E59" s="62">
        <v>1</v>
      </c>
    </row>
    <row r="60" spans="2:5" s="50" customFormat="1" ht="18.75" customHeight="1" x14ac:dyDescent="0.25">
      <c r="B60" s="54" t="s">
        <v>464</v>
      </c>
      <c r="C60" s="54" t="s">
        <v>423</v>
      </c>
      <c r="D60" s="52" t="s">
        <v>52</v>
      </c>
      <c r="E60" s="62">
        <v>1</v>
      </c>
    </row>
    <row r="61" spans="2:5" s="50" customFormat="1" ht="18.75" customHeight="1" x14ac:dyDescent="0.25">
      <c r="B61" s="54" t="s">
        <v>465</v>
      </c>
      <c r="C61" s="54" t="s">
        <v>424</v>
      </c>
      <c r="D61" s="52" t="s">
        <v>52</v>
      </c>
      <c r="E61" s="62">
        <v>1</v>
      </c>
    </row>
    <row r="62" spans="2:5" s="50" customFormat="1" ht="18.75" customHeight="1" x14ac:dyDescent="0.25">
      <c r="B62" s="54" t="s">
        <v>466</v>
      </c>
      <c r="C62" s="54" t="s">
        <v>431</v>
      </c>
      <c r="D62" s="52" t="s">
        <v>52</v>
      </c>
      <c r="E62" s="62">
        <v>1</v>
      </c>
    </row>
    <row r="63" spans="2:5" s="50" customFormat="1" ht="18.75" customHeight="1" x14ac:dyDescent="0.25">
      <c r="B63" s="54" t="s">
        <v>467</v>
      </c>
      <c r="C63" s="54" t="s">
        <v>425</v>
      </c>
      <c r="D63" s="52" t="s">
        <v>52</v>
      </c>
      <c r="E63" s="62">
        <v>1</v>
      </c>
    </row>
    <row r="64" spans="2:5" s="50" customFormat="1" ht="18.75" customHeight="1" x14ac:dyDescent="0.25">
      <c r="B64" s="54" t="s">
        <v>468</v>
      </c>
      <c r="C64" s="54" t="s">
        <v>426</v>
      </c>
      <c r="D64" s="52" t="s">
        <v>52</v>
      </c>
      <c r="E64" s="62">
        <v>1</v>
      </c>
    </row>
    <row r="65" spans="2:5" s="50" customFormat="1" ht="18.75" customHeight="1" x14ac:dyDescent="0.25">
      <c r="B65" s="54" t="s">
        <v>469</v>
      </c>
      <c r="C65" s="54" t="s">
        <v>427</v>
      </c>
      <c r="D65" s="52" t="s">
        <v>52</v>
      </c>
      <c r="E65" s="62">
        <v>1</v>
      </c>
    </row>
    <row r="66" spans="2:5" s="50" customFormat="1" ht="18.75" customHeight="1" x14ac:dyDescent="0.25">
      <c r="B66" s="54" t="s">
        <v>470</v>
      </c>
      <c r="C66" s="54" t="s">
        <v>428</v>
      </c>
      <c r="D66" s="52" t="s">
        <v>52</v>
      </c>
      <c r="E66" s="62">
        <v>1</v>
      </c>
    </row>
    <row r="67" spans="2:5" s="50" customFormat="1" ht="18.75" customHeight="1" x14ac:dyDescent="0.25">
      <c r="B67" s="54" t="s">
        <v>471</v>
      </c>
      <c r="C67" s="54" t="s">
        <v>443</v>
      </c>
      <c r="D67" s="52" t="s">
        <v>52</v>
      </c>
      <c r="E67" s="62">
        <v>1</v>
      </c>
    </row>
    <row r="68" spans="2:5" s="50" customFormat="1" ht="18.75" customHeight="1" x14ac:dyDescent="0.25">
      <c r="B68" s="54" t="s">
        <v>472</v>
      </c>
      <c r="C68" s="54" t="s">
        <v>442</v>
      </c>
      <c r="D68" s="52" t="s">
        <v>52</v>
      </c>
      <c r="E68" s="62">
        <v>2</v>
      </c>
    </row>
    <row r="69" spans="2:5" s="50" customFormat="1" ht="18.75" customHeight="1" x14ac:dyDescent="0.25">
      <c r="B69" s="54" t="s">
        <v>473</v>
      </c>
      <c r="C69" s="56" t="s">
        <v>148</v>
      </c>
      <c r="D69" s="102" t="s">
        <v>52</v>
      </c>
      <c r="E69" s="103">
        <v>8</v>
      </c>
    </row>
    <row r="70" spans="2:5" s="50" customFormat="1" ht="18.75" customHeight="1" x14ac:dyDescent="0.25">
      <c r="B70" s="54" t="s">
        <v>474</v>
      </c>
      <c r="C70" s="54" t="s">
        <v>155</v>
      </c>
      <c r="D70" s="52" t="s">
        <v>52</v>
      </c>
      <c r="E70" s="62">
        <v>13</v>
      </c>
    </row>
    <row r="71" spans="2:5" s="50" customFormat="1" ht="18.75" customHeight="1" x14ac:dyDescent="0.25">
      <c r="B71" s="54" t="s">
        <v>475</v>
      </c>
      <c r="C71" s="45" t="s">
        <v>156</v>
      </c>
      <c r="D71" s="73" t="s">
        <v>6</v>
      </c>
      <c r="E71" s="65">
        <v>10</v>
      </c>
    </row>
    <row r="72" spans="2:5" s="50" customFormat="1" ht="12.75" customHeight="1" x14ac:dyDescent="0.25">
      <c r="B72" s="68"/>
      <c r="C72" s="68"/>
      <c r="D72" s="69"/>
      <c r="E72" s="70"/>
    </row>
    <row r="73" spans="2:5" s="50" customFormat="1" ht="15" customHeight="1" x14ac:dyDescent="0.25">
      <c r="B73" s="110">
        <v>4.0199999999999996</v>
      </c>
      <c r="C73" s="111" t="s">
        <v>48</v>
      </c>
      <c r="D73" s="69"/>
      <c r="E73" s="70"/>
    </row>
    <row r="74" spans="2:5" s="50" customFormat="1" ht="18.75" customHeight="1" x14ac:dyDescent="0.25">
      <c r="B74" s="52" t="s">
        <v>66</v>
      </c>
      <c r="C74" s="57" t="s">
        <v>437</v>
      </c>
      <c r="D74" s="71" t="s">
        <v>5</v>
      </c>
      <c r="E74" s="62">
        <v>21</v>
      </c>
    </row>
    <row r="75" spans="2:5" s="50" customFormat="1" ht="18.75" customHeight="1" x14ac:dyDescent="0.25">
      <c r="B75" s="44" t="s">
        <v>67</v>
      </c>
      <c r="C75" s="57" t="s">
        <v>484</v>
      </c>
      <c r="D75" s="71" t="s">
        <v>5</v>
      </c>
      <c r="E75" s="62">
        <v>124</v>
      </c>
    </row>
    <row r="76" spans="2:5" ht="18.75" customHeight="1" x14ac:dyDescent="0.25">
      <c r="B76" s="44" t="s">
        <v>68</v>
      </c>
      <c r="C76" s="58" t="s">
        <v>485</v>
      </c>
      <c r="D76" s="72" t="s">
        <v>5</v>
      </c>
      <c r="E76" s="62">
        <v>190</v>
      </c>
    </row>
    <row r="77" spans="2:5" ht="18.75" customHeight="1" x14ac:dyDescent="0.25">
      <c r="B77" s="44" t="s">
        <v>69</v>
      </c>
      <c r="C77" s="58" t="s">
        <v>134</v>
      </c>
      <c r="D77" s="72" t="s">
        <v>5</v>
      </c>
      <c r="E77" s="62">
        <v>164</v>
      </c>
    </row>
    <row r="78" spans="2:5" ht="18.75" customHeight="1" x14ac:dyDescent="0.25">
      <c r="B78" s="44" t="s">
        <v>70</v>
      </c>
      <c r="C78" s="58" t="s">
        <v>135</v>
      </c>
      <c r="D78" s="72" t="s">
        <v>5</v>
      </c>
      <c r="E78" s="62">
        <v>36</v>
      </c>
    </row>
    <row r="79" spans="2:5" ht="18.75" customHeight="1" x14ac:dyDescent="0.25">
      <c r="B79" s="44" t="s">
        <v>71</v>
      </c>
      <c r="C79" s="58" t="s">
        <v>136</v>
      </c>
      <c r="D79" s="72" t="s">
        <v>5</v>
      </c>
      <c r="E79" s="62">
        <v>45</v>
      </c>
    </row>
    <row r="80" spans="2:5" ht="18.75" customHeight="1" x14ac:dyDescent="0.25">
      <c r="B80" s="44" t="s">
        <v>72</v>
      </c>
      <c r="C80" s="58" t="s">
        <v>137</v>
      </c>
      <c r="D80" s="72" t="s">
        <v>5</v>
      </c>
      <c r="E80" s="62">
        <v>96</v>
      </c>
    </row>
    <row r="81" spans="2:5" ht="18.75" customHeight="1" x14ac:dyDescent="0.25">
      <c r="B81" s="45" t="s">
        <v>73</v>
      </c>
      <c r="C81" s="58" t="s">
        <v>138</v>
      </c>
      <c r="D81" s="72" t="s">
        <v>5</v>
      </c>
      <c r="E81" s="62">
        <v>32</v>
      </c>
    </row>
    <row r="82" spans="2:5" ht="18.75" customHeight="1" x14ac:dyDescent="0.25">
      <c r="B82" s="45" t="s">
        <v>74</v>
      </c>
      <c r="C82" s="59" t="s">
        <v>139</v>
      </c>
      <c r="D82" s="73" t="s">
        <v>5</v>
      </c>
      <c r="E82" s="62">
        <v>314</v>
      </c>
    </row>
    <row r="83" spans="2:5" ht="18.75" customHeight="1" x14ac:dyDescent="0.25">
      <c r="B83" s="45" t="s">
        <v>149</v>
      </c>
      <c r="C83" s="58" t="s">
        <v>141</v>
      </c>
      <c r="D83" s="73" t="s">
        <v>5</v>
      </c>
      <c r="E83" s="62">
        <v>120</v>
      </c>
    </row>
    <row r="84" spans="2:5" ht="18.75" customHeight="1" x14ac:dyDescent="0.25">
      <c r="B84" s="45" t="s">
        <v>150</v>
      </c>
      <c r="C84" s="58" t="s">
        <v>140</v>
      </c>
      <c r="D84" s="73" t="s">
        <v>5</v>
      </c>
      <c r="E84" s="62">
        <v>165</v>
      </c>
    </row>
    <row r="85" spans="2:5" ht="18.75" customHeight="1" x14ac:dyDescent="0.25">
      <c r="B85" s="45" t="s">
        <v>151</v>
      </c>
      <c r="C85" s="59" t="s">
        <v>142</v>
      </c>
      <c r="D85" s="73" t="s">
        <v>5</v>
      </c>
      <c r="E85" s="62">
        <v>210</v>
      </c>
    </row>
    <row r="86" spans="2:5" ht="18.75" customHeight="1" x14ac:dyDescent="0.25">
      <c r="B86" s="45" t="s">
        <v>436</v>
      </c>
      <c r="C86" s="59" t="s">
        <v>439</v>
      </c>
      <c r="D86" s="73" t="s">
        <v>5</v>
      </c>
      <c r="E86" s="62">
        <v>124</v>
      </c>
    </row>
    <row r="87" spans="2:5" ht="18.75" customHeight="1" x14ac:dyDescent="0.25">
      <c r="B87" s="45" t="s">
        <v>438</v>
      </c>
      <c r="C87" s="59" t="s">
        <v>444</v>
      </c>
      <c r="D87" s="73" t="s">
        <v>5</v>
      </c>
      <c r="E87" s="62">
        <v>114</v>
      </c>
    </row>
    <row r="88" spans="2:5" ht="18.75" customHeight="1" x14ac:dyDescent="0.25">
      <c r="B88" s="45" t="s">
        <v>476</v>
      </c>
      <c r="C88" s="59" t="s">
        <v>56</v>
      </c>
      <c r="D88" s="73" t="s">
        <v>4</v>
      </c>
      <c r="E88" s="65">
        <v>12</v>
      </c>
    </row>
    <row r="89" spans="2:5" ht="16.5" customHeight="1" x14ac:dyDescent="0.25">
      <c r="B89" s="42"/>
      <c r="C89" s="42"/>
      <c r="D89" s="74"/>
      <c r="E89" s="38"/>
    </row>
    <row r="90" spans="2:5" ht="15" customHeight="1" x14ac:dyDescent="0.25">
      <c r="B90" s="40">
        <v>4.03</v>
      </c>
      <c r="C90" s="41" t="s">
        <v>49</v>
      </c>
      <c r="D90" s="74"/>
      <c r="E90" s="38"/>
    </row>
    <row r="91" spans="2:5" ht="18.75" customHeight="1" x14ac:dyDescent="0.25">
      <c r="B91" s="43" t="s">
        <v>75</v>
      </c>
      <c r="C91" s="43" t="s">
        <v>2</v>
      </c>
      <c r="D91" s="75" t="s">
        <v>6</v>
      </c>
      <c r="E91" s="62">
        <v>37</v>
      </c>
    </row>
    <row r="92" spans="2:5" ht="18.75" customHeight="1" x14ac:dyDescent="0.25">
      <c r="B92" s="44" t="s">
        <v>76</v>
      </c>
      <c r="C92" s="44" t="s">
        <v>55</v>
      </c>
      <c r="D92" s="72" t="s">
        <v>6</v>
      </c>
      <c r="E92" s="62">
        <v>46</v>
      </c>
    </row>
    <row r="93" spans="2:5" ht="18.75" customHeight="1" x14ac:dyDescent="0.25">
      <c r="B93" s="44" t="s">
        <v>175</v>
      </c>
      <c r="C93" s="44" t="s">
        <v>54</v>
      </c>
      <c r="D93" s="72" t="s">
        <v>6</v>
      </c>
      <c r="E93" s="62">
        <v>36</v>
      </c>
    </row>
    <row r="94" spans="2:5" ht="18.75" customHeight="1" x14ac:dyDescent="0.25">
      <c r="B94" s="44" t="s">
        <v>77</v>
      </c>
      <c r="C94" s="44" t="s">
        <v>53</v>
      </c>
      <c r="D94" s="72" t="s">
        <v>6</v>
      </c>
      <c r="E94" s="62">
        <v>16</v>
      </c>
    </row>
    <row r="95" spans="2:5" s="50" customFormat="1" ht="18.75" customHeight="1" x14ac:dyDescent="0.25">
      <c r="B95" s="44" t="s">
        <v>78</v>
      </c>
      <c r="C95" s="54" t="s">
        <v>445</v>
      </c>
      <c r="D95" s="79" t="s">
        <v>6</v>
      </c>
      <c r="E95" s="62">
        <v>304</v>
      </c>
    </row>
    <row r="96" spans="2:5" s="50" customFormat="1" ht="18.75" customHeight="1" x14ac:dyDescent="0.25">
      <c r="B96" s="54" t="s">
        <v>79</v>
      </c>
      <c r="C96" s="54" t="s">
        <v>446</v>
      </c>
      <c r="D96" s="79" t="s">
        <v>4</v>
      </c>
      <c r="E96" s="62">
        <v>415</v>
      </c>
    </row>
    <row r="97" spans="2:5" s="50" customFormat="1" ht="18.75" customHeight="1" x14ac:dyDescent="0.25">
      <c r="B97" s="54" t="s">
        <v>80</v>
      </c>
      <c r="C97" s="54" t="s">
        <v>174</v>
      </c>
      <c r="D97" s="79" t="s">
        <v>4</v>
      </c>
      <c r="E97" s="62">
        <v>4</v>
      </c>
    </row>
    <row r="98" spans="2:5" s="50" customFormat="1" ht="18.75" customHeight="1" x14ac:dyDescent="0.25">
      <c r="B98" s="54" t="s">
        <v>81</v>
      </c>
      <c r="C98" s="54" t="s">
        <v>46</v>
      </c>
      <c r="D98" s="79" t="s">
        <v>4</v>
      </c>
      <c r="E98" s="62">
        <v>156</v>
      </c>
    </row>
    <row r="99" spans="2:5" s="50" customFormat="1" ht="18.75" customHeight="1" x14ac:dyDescent="0.25">
      <c r="B99" s="54" t="s">
        <v>82</v>
      </c>
      <c r="C99" s="54" t="s">
        <v>47</v>
      </c>
      <c r="D99" s="79" t="s">
        <v>6</v>
      </c>
      <c r="E99" s="62">
        <f>+E98</f>
        <v>156</v>
      </c>
    </row>
    <row r="100" spans="2:5" ht="18.75" customHeight="1" x14ac:dyDescent="0.25">
      <c r="B100" s="44" t="s">
        <v>83</v>
      </c>
      <c r="C100" s="44" t="s">
        <v>28</v>
      </c>
      <c r="D100" s="72" t="s">
        <v>6</v>
      </c>
      <c r="E100" s="62">
        <v>490</v>
      </c>
    </row>
    <row r="101" spans="2:5" ht="18.75" customHeight="1" x14ac:dyDescent="0.25">
      <c r="B101" s="45" t="s">
        <v>94</v>
      </c>
      <c r="C101" s="45" t="s">
        <v>40</v>
      </c>
      <c r="D101" s="73" t="s">
        <v>6</v>
      </c>
      <c r="E101" s="103">
        <v>80</v>
      </c>
    </row>
    <row r="102" spans="2:5" ht="12" customHeight="1" x14ac:dyDescent="0.25">
      <c r="B102" s="42"/>
      <c r="C102" s="42"/>
      <c r="D102" s="74"/>
      <c r="E102" s="101"/>
    </row>
    <row r="103" spans="2:5" ht="18.75" customHeight="1" x14ac:dyDescent="0.25">
      <c r="B103" s="40">
        <v>4.04</v>
      </c>
      <c r="C103" s="41" t="s">
        <v>45</v>
      </c>
      <c r="D103" s="74"/>
      <c r="E103" s="101"/>
    </row>
    <row r="104" spans="2:5" s="50" customFormat="1" ht="18.75" customHeight="1" x14ac:dyDescent="0.25">
      <c r="B104" s="52" t="s">
        <v>84</v>
      </c>
      <c r="C104" s="52" t="s">
        <v>29</v>
      </c>
      <c r="D104" s="71" t="s">
        <v>7</v>
      </c>
      <c r="E104" s="62">
        <v>8</v>
      </c>
    </row>
    <row r="105" spans="2:5" ht="18.75" customHeight="1" x14ac:dyDescent="0.25">
      <c r="B105" s="44" t="s">
        <v>85</v>
      </c>
      <c r="C105" s="44" t="s">
        <v>173</v>
      </c>
      <c r="D105" s="72" t="s">
        <v>4</v>
      </c>
      <c r="E105" s="62">
        <v>16</v>
      </c>
    </row>
    <row r="106" spans="2:5" ht="18.75" customHeight="1" x14ac:dyDescent="0.25">
      <c r="B106" s="44" t="s">
        <v>477</v>
      </c>
      <c r="C106" s="86" t="s">
        <v>441</v>
      </c>
      <c r="D106" s="75" t="s">
        <v>7</v>
      </c>
      <c r="E106" s="62">
        <v>42</v>
      </c>
    </row>
    <row r="107" spans="2:5" ht="18.75" customHeight="1" x14ac:dyDescent="0.25">
      <c r="B107" s="44" t="s">
        <v>478</v>
      </c>
      <c r="C107" s="59" t="s">
        <v>165</v>
      </c>
      <c r="D107" s="73" t="s">
        <v>4</v>
      </c>
      <c r="E107" s="103">
        <v>42</v>
      </c>
    </row>
    <row r="108" spans="2:5" ht="18.75" customHeight="1" x14ac:dyDescent="0.25">
      <c r="B108" s="44" t="s">
        <v>479</v>
      </c>
      <c r="C108" s="154" t="s">
        <v>171</v>
      </c>
      <c r="D108" s="73" t="s">
        <v>4</v>
      </c>
      <c r="E108" s="65">
        <v>1</v>
      </c>
    </row>
    <row r="109" spans="2:5" ht="15" customHeight="1" x14ac:dyDescent="0.25">
      <c r="B109" s="66"/>
      <c r="C109" s="66"/>
      <c r="D109" s="77"/>
      <c r="E109" s="65"/>
    </row>
    <row r="110" spans="2:5" ht="15" customHeight="1" x14ac:dyDescent="0.25">
      <c r="B110" s="40">
        <v>4.0599999999999996</v>
      </c>
      <c r="C110" s="41" t="s">
        <v>30</v>
      </c>
      <c r="D110" s="34"/>
      <c r="E110" s="38"/>
    </row>
    <row r="111" spans="2:5" ht="18.75" customHeight="1" x14ac:dyDescent="0.25">
      <c r="B111" s="43" t="s">
        <v>89</v>
      </c>
      <c r="C111" s="43" t="s">
        <v>160</v>
      </c>
      <c r="D111" s="75" t="s">
        <v>8</v>
      </c>
      <c r="E111" s="62">
        <v>2</v>
      </c>
    </row>
    <row r="112" spans="2:5" ht="18.75" customHeight="1" x14ac:dyDescent="0.25">
      <c r="B112" s="44" t="s">
        <v>95</v>
      </c>
      <c r="C112" s="44" t="s">
        <v>31</v>
      </c>
      <c r="D112" s="72" t="s">
        <v>4</v>
      </c>
      <c r="E112" s="62">
        <v>2</v>
      </c>
    </row>
    <row r="113" spans="2:5" ht="18.75" customHeight="1" x14ac:dyDescent="0.25">
      <c r="B113" s="45" t="s">
        <v>96</v>
      </c>
      <c r="C113" s="45" t="s">
        <v>32</v>
      </c>
      <c r="D113" s="73" t="s">
        <v>4</v>
      </c>
      <c r="E113" s="118">
        <v>2</v>
      </c>
    </row>
    <row r="114" spans="2:5" ht="18.75" customHeight="1" x14ac:dyDescent="0.25">
      <c r="B114" s="45" t="s">
        <v>163</v>
      </c>
      <c r="C114" s="45" t="s">
        <v>164</v>
      </c>
      <c r="D114" s="73" t="s">
        <v>4</v>
      </c>
      <c r="E114" s="118">
        <v>78</v>
      </c>
    </row>
    <row r="115" spans="2:5" ht="15" customHeight="1" x14ac:dyDescent="0.25">
      <c r="B115" s="66"/>
      <c r="C115" s="66"/>
      <c r="D115" s="77"/>
      <c r="E115" s="65"/>
    </row>
    <row r="116" spans="2:5" ht="15" customHeight="1" x14ac:dyDescent="0.25">
      <c r="B116" s="40">
        <v>4.07</v>
      </c>
      <c r="C116" s="41" t="s">
        <v>440</v>
      </c>
      <c r="D116" s="77"/>
      <c r="E116" s="65"/>
    </row>
    <row r="117" spans="2:5" s="50" customFormat="1" ht="15.75" customHeight="1" x14ac:dyDescent="0.25">
      <c r="B117" s="52" t="s">
        <v>88</v>
      </c>
      <c r="C117" s="52" t="s">
        <v>51</v>
      </c>
      <c r="D117" s="71" t="s">
        <v>7</v>
      </c>
      <c r="E117" s="62">
        <v>1</v>
      </c>
    </row>
    <row r="118" spans="2:5" ht="15.75" customHeight="1" x14ac:dyDescent="0.25">
      <c r="B118" s="45" t="s">
        <v>168</v>
      </c>
      <c r="C118" s="59" t="s">
        <v>154</v>
      </c>
      <c r="D118" s="73" t="s">
        <v>4</v>
      </c>
      <c r="E118" s="65">
        <v>8</v>
      </c>
    </row>
    <row r="119" spans="2:5" ht="15" customHeight="1" x14ac:dyDescent="0.25">
      <c r="B119" s="45" t="s">
        <v>169</v>
      </c>
      <c r="C119" s="59" t="s">
        <v>451</v>
      </c>
      <c r="D119" s="73" t="s">
        <v>8</v>
      </c>
      <c r="E119" s="65">
        <v>1</v>
      </c>
    </row>
    <row r="120" spans="2:5" ht="15" customHeight="1" x14ac:dyDescent="0.25">
      <c r="B120" s="66"/>
      <c r="C120" s="149"/>
      <c r="D120" s="77"/>
      <c r="E120" s="65"/>
    </row>
    <row r="121" spans="2:5" ht="15" customHeight="1" x14ac:dyDescent="0.25">
      <c r="B121" s="40">
        <v>4.07</v>
      </c>
      <c r="C121" s="41" t="s">
        <v>432</v>
      </c>
      <c r="D121" s="77"/>
      <c r="E121" s="65"/>
    </row>
    <row r="122" spans="2:5" ht="15" customHeight="1" x14ac:dyDescent="0.25">
      <c r="B122" s="52" t="s">
        <v>88</v>
      </c>
      <c r="C122" s="59" t="s">
        <v>452</v>
      </c>
      <c r="D122" s="73" t="s">
        <v>4</v>
      </c>
      <c r="E122" s="65">
        <v>30</v>
      </c>
    </row>
    <row r="123" spans="2:5" ht="15" customHeight="1" x14ac:dyDescent="0.25">
      <c r="B123" s="45" t="s">
        <v>168</v>
      </c>
      <c r="C123" s="59" t="s">
        <v>453</v>
      </c>
      <c r="D123" s="73" t="s">
        <v>4</v>
      </c>
      <c r="E123" s="103">
        <v>10</v>
      </c>
    </row>
    <row r="124" spans="2:5" ht="15" customHeight="1" x14ac:dyDescent="0.25">
      <c r="B124" s="45" t="s">
        <v>169</v>
      </c>
      <c r="C124" s="59" t="s">
        <v>455</v>
      </c>
      <c r="D124" s="73" t="s">
        <v>4</v>
      </c>
      <c r="E124" s="103">
        <f>+E123</f>
        <v>10</v>
      </c>
    </row>
    <row r="125" spans="2:5" ht="13.5" customHeight="1" x14ac:dyDescent="0.25">
      <c r="B125" s="45" t="s">
        <v>170</v>
      </c>
      <c r="C125" s="154" t="s">
        <v>454</v>
      </c>
      <c r="D125" s="73" t="s">
        <v>8</v>
      </c>
      <c r="E125" s="65">
        <f>+E124</f>
        <v>10</v>
      </c>
    </row>
    <row r="126" spans="2:5" ht="13.5" customHeight="1" x14ac:dyDescent="0.25">
      <c r="B126" s="66"/>
      <c r="C126" s="149"/>
      <c r="D126" s="77"/>
      <c r="E126" s="65"/>
    </row>
    <row r="127" spans="2:5" ht="13.5" customHeight="1" x14ac:dyDescent="0.25">
      <c r="B127" s="66">
        <v>4.08</v>
      </c>
      <c r="C127" s="87" t="s">
        <v>97</v>
      </c>
      <c r="D127" s="100"/>
      <c r="E127" s="101"/>
    </row>
    <row r="128" spans="2:5" ht="28.5" customHeight="1" x14ac:dyDescent="0.25">
      <c r="B128" s="66" t="s">
        <v>90</v>
      </c>
      <c r="C128" s="99" t="s">
        <v>104</v>
      </c>
      <c r="D128" s="67" t="s">
        <v>7</v>
      </c>
      <c r="E128" s="65">
        <v>2</v>
      </c>
    </row>
    <row r="129" spans="2:5" ht="28.5" customHeight="1" x14ac:dyDescent="0.25">
      <c r="B129" s="45" t="s">
        <v>153</v>
      </c>
      <c r="C129" s="78" t="s">
        <v>152</v>
      </c>
      <c r="D129" s="37" t="s">
        <v>7</v>
      </c>
      <c r="E129" s="118">
        <v>2</v>
      </c>
    </row>
    <row r="130" spans="2:5" ht="13.5" customHeight="1" x14ac:dyDescent="0.25">
      <c r="B130" s="42"/>
      <c r="C130" s="42"/>
      <c r="D130" s="34"/>
      <c r="E130" s="38"/>
    </row>
    <row r="131" spans="2:5" ht="13.5" customHeight="1" x14ac:dyDescent="0.25">
      <c r="B131" s="40">
        <v>4.09</v>
      </c>
      <c r="C131" s="41" t="s">
        <v>486</v>
      </c>
      <c r="D131" s="34"/>
      <c r="E131" s="101"/>
    </row>
    <row r="132" spans="2:5" ht="13.5" customHeight="1" x14ac:dyDescent="0.25">
      <c r="B132" s="45" t="s">
        <v>91</v>
      </c>
      <c r="C132" s="59" t="s">
        <v>487</v>
      </c>
      <c r="D132" s="37" t="s">
        <v>166</v>
      </c>
      <c r="E132" s="103">
        <v>1</v>
      </c>
    </row>
    <row r="133" spans="2:5" ht="13.5" customHeight="1" x14ac:dyDescent="0.25">
      <c r="B133" s="45" t="s">
        <v>480</v>
      </c>
      <c r="C133" s="59" t="s">
        <v>488</v>
      </c>
      <c r="D133" s="37" t="s">
        <v>4</v>
      </c>
      <c r="E133" s="65">
        <v>1</v>
      </c>
    </row>
    <row r="134" spans="2:5" ht="13.5" customHeight="1" x14ac:dyDescent="0.25">
      <c r="B134" s="66"/>
      <c r="C134" s="149"/>
      <c r="D134" s="67"/>
      <c r="E134" s="65"/>
    </row>
    <row r="135" spans="2:5" ht="15" customHeight="1" x14ac:dyDescent="0.25">
      <c r="B135" s="104">
        <v>4.0999999999999996</v>
      </c>
      <c r="C135" s="41" t="s">
        <v>33</v>
      </c>
      <c r="D135" s="34"/>
      <c r="E135" s="101"/>
    </row>
    <row r="136" spans="2:5" ht="15" customHeight="1" x14ac:dyDescent="0.25">
      <c r="B136" s="45" t="s">
        <v>92</v>
      </c>
      <c r="C136" s="45" t="s">
        <v>489</v>
      </c>
      <c r="D136" s="37" t="s">
        <v>7</v>
      </c>
      <c r="E136" s="118">
        <v>1</v>
      </c>
    </row>
    <row r="137" spans="2:5" ht="10.5" customHeight="1" x14ac:dyDescent="0.25">
      <c r="B137" s="42"/>
      <c r="C137" s="42"/>
      <c r="D137" s="34"/>
      <c r="E137" s="101"/>
    </row>
    <row r="138" spans="2:5" ht="15" customHeight="1" x14ac:dyDescent="0.25">
      <c r="B138" s="40">
        <v>4.1100000000000003</v>
      </c>
      <c r="C138" s="41" t="s">
        <v>34</v>
      </c>
      <c r="D138" s="34"/>
      <c r="E138" s="101"/>
    </row>
    <row r="139" spans="2:5" ht="15" customHeight="1" x14ac:dyDescent="0.25">
      <c r="B139" s="40" t="s">
        <v>93</v>
      </c>
      <c r="C139" s="59" t="s">
        <v>107</v>
      </c>
      <c r="D139" s="37" t="s">
        <v>166</v>
      </c>
      <c r="E139" s="103">
        <v>2</v>
      </c>
    </row>
    <row r="140" spans="2:5" ht="15" customHeight="1" x14ac:dyDescent="0.25">
      <c r="B140" s="45" t="s">
        <v>481</v>
      </c>
      <c r="C140" s="59" t="s">
        <v>167</v>
      </c>
      <c r="D140" s="37" t="s">
        <v>4</v>
      </c>
      <c r="E140" s="65">
        <v>2</v>
      </c>
    </row>
    <row r="141" spans="2:5" ht="11.25" customHeight="1" x14ac:dyDescent="0.25">
      <c r="B141" s="42"/>
      <c r="C141" s="42"/>
      <c r="D141" s="34"/>
      <c r="E141" s="101"/>
    </row>
    <row r="142" spans="2:5" ht="15" customHeight="1" x14ac:dyDescent="0.25">
      <c r="B142" s="40">
        <v>4.12</v>
      </c>
      <c r="C142" s="41" t="s">
        <v>35</v>
      </c>
      <c r="D142" s="34"/>
      <c r="E142" s="101"/>
    </row>
    <row r="143" spans="2:5" ht="15" customHeight="1" x14ac:dyDescent="0.25">
      <c r="B143" s="40" t="s">
        <v>98</v>
      </c>
      <c r="C143" s="40" t="s">
        <v>36</v>
      </c>
      <c r="D143" s="153" t="s">
        <v>8</v>
      </c>
      <c r="E143" s="65">
        <v>1</v>
      </c>
    </row>
    <row r="144" spans="2:5" ht="9" customHeight="1" x14ac:dyDescent="0.25">
      <c r="B144" s="46"/>
      <c r="C144" s="46"/>
      <c r="D144" s="153"/>
      <c r="E144" s="119"/>
    </row>
    <row r="145" spans="2:5" ht="15" customHeight="1" x14ac:dyDescent="0.25">
      <c r="B145" s="40">
        <v>4.13</v>
      </c>
      <c r="C145" s="41" t="s">
        <v>37</v>
      </c>
      <c r="D145" s="34"/>
      <c r="E145" s="101"/>
    </row>
    <row r="146" spans="2:5" ht="15" customHeight="1" x14ac:dyDescent="0.25">
      <c r="B146" s="40" t="s">
        <v>99</v>
      </c>
      <c r="C146" s="40" t="s">
        <v>38</v>
      </c>
      <c r="D146" s="153" t="s">
        <v>7</v>
      </c>
      <c r="E146" s="65">
        <v>1</v>
      </c>
    </row>
    <row r="147" spans="2:5" ht="12.75" customHeight="1" x14ac:dyDescent="0.25">
      <c r="B147" s="47"/>
      <c r="C147" s="47"/>
      <c r="E147" s="120"/>
    </row>
    <row r="148" spans="2:5" ht="12.75" customHeight="1" x14ac:dyDescent="0.25">
      <c r="B148" s="40">
        <v>4.1399999999999997</v>
      </c>
      <c r="C148" s="41" t="s">
        <v>39</v>
      </c>
      <c r="D148" s="34"/>
      <c r="E148" s="101"/>
    </row>
    <row r="149" spans="2:5" ht="12.75" customHeight="1" x14ac:dyDescent="0.25">
      <c r="B149" s="40" t="s">
        <v>102</v>
      </c>
      <c r="C149" s="40" t="s">
        <v>108</v>
      </c>
      <c r="D149" s="153" t="s">
        <v>7</v>
      </c>
      <c r="E149" s="65">
        <v>1</v>
      </c>
    </row>
    <row r="150" spans="2:5" ht="12.75" customHeight="1" x14ac:dyDescent="0.25">
      <c r="B150" s="47"/>
      <c r="C150" s="47"/>
      <c r="E150" s="120"/>
    </row>
    <row r="151" spans="2:5" ht="16.5" customHeight="1" x14ac:dyDescent="0.25">
      <c r="B151" s="40">
        <v>4.1500000000000004</v>
      </c>
      <c r="C151" s="41" t="s">
        <v>101</v>
      </c>
      <c r="D151" s="34"/>
      <c r="E151" s="101"/>
    </row>
    <row r="152" spans="2:5" ht="16.5" customHeight="1" x14ac:dyDescent="0.25">
      <c r="B152" s="40" t="s">
        <v>482</v>
      </c>
      <c r="C152" s="40" t="s">
        <v>490</v>
      </c>
      <c r="D152" s="153" t="s">
        <v>7</v>
      </c>
      <c r="E152" s="65">
        <v>1</v>
      </c>
    </row>
    <row r="153" spans="2:5" ht="16.5" customHeight="1" x14ac:dyDescent="0.25">
      <c r="B153" s="40" t="s">
        <v>483</v>
      </c>
      <c r="C153" s="40" t="s">
        <v>491</v>
      </c>
      <c r="D153" s="153" t="s">
        <v>7</v>
      </c>
      <c r="E153" s="65">
        <v>1</v>
      </c>
    </row>
    <row r="154" spans="2:5" ht="6.75" customHeight="1" x14ac:dyDescent="0.25">
      <c r="B154" s="63"/>
      <c r="C154" s="63"/>
      <c r="D154" s="64"/>
      <c r="E154" s="121"/>
    </row>
  </sheetData>
  <mergeCells count="1"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MAX DEM</vt:lpstr>
      <vt:lpstr>METRADO ELECTR BLQ </vt:lpstr>
      <vt:lpstr>METRADO</vt:lpstr>
      <vt:lpstr>METRADO CORREG</vt:lpstr>
      <vt:lpstr>'METRADO ELECTR BLQ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Leon Quiroz</dc:creator>
  <cp:lastModifiedBy>Valeria Jimenez Zarate</cp:lastModifiedBy>
  <cp:lastPrinted>2021-12-03T22:32:15Z</cp:lastPrinted>
  <dcterms:created xsi:type="dcterms:W3CDTF">2017-06-02T22:40:15Z</dcterms:created>
  <dcterms:modified xsi:type="dcterms:W3CDTF">2021-12-04T02:12:23Z</dcterms:modified>
</cp:coreProperties>
</file>