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D:\2022\13.-HOSPITAL SAGARO\2.-PRESUPUESTO\8\3.-PRESUPUESTO APROBADO 03\0.-RESUMEN EJECUTIVO 02\"/>
    </mc:Choice>
  </mc:AlternateContent>
  <xr:revisionPtr revIDLastSave="0" documentId="13_ncr:1_{188164B6-B0BF-4FC8-999C-D8D8431CFD39}" xr6:coauthVersionLast="47" xr6:coauthVersionMax="47" xr10:uidLastSave="{00000000-0000-0000-0000-000000000000}"/>
  <bookViews>
    <workbookView xWindow="28692" yWindow="-108" windowWidth="29016" windowHeight="15696" tabRatio="759" firstSheet="1" activeTab="1" xr2:uid="{00000000-000D-0000-FFFF-FFFF00000000}"/>
  </bookViews>
  <sheets>
    <sheet name="6.5 Presupuesto Ref. Elec." sheetId="2" state="hidden" r:id="rId1"/>
    <sheet name="RESUMEN DE PRESUPUESTO" sheetId="5" r:id="rId2"/>
    <sheet name="Hoja1" sheetId="6" state="hidden" r:id="rId3"/>
    <sheet name="CALCULO DE RATIOS PROYECTADOS" sheetId="4" state="hidden" r:id="rId4"/>
    <sheet name="CUADRO COMPARATIVO"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1" localSheetId="4">#REF!</definedName>
    <definedName name="\1" localSheetId="1">#REF!</definedName>
    <definedName name="\1">#REF!</definedName>
    <definedName name="\a">#N/A</definedName>
    <definedName name="\b">#N/A</definedName>
    <definedName name="\c">#N/A</definedName>
    <definedName name="\f">#N/A</definedName>
    <definedName name="\g">#N/A</definedName>
    <definedName name="\LL" localSheetId="4">#REF!</definedName>
    <definedName name="\LL" localSheetId="1">#REF!</definedName>
    <definedName name="\LL">#REF!</definedName>
    <definedName name="\O" localSheetId="4">#REF!</definedName>
    <definedName name="\O" localSheetId="1">#REF!</definedName>
    <definedName name="\O">#REF!</definedName>
    <definedName name="\p" localSheetId="4">#REF!</definedName>
    <definedName name="\p" localSheetId="1">#REF!</definedName>
    <definedName name="\p">#REF!</definedName>
    <definedName name="\PP">#N/A</definedName>
    <definedName name="\q" localSheetId="4">#REF!</definedName>
    <definedName name="\q" localSheetId="1">#REF!</definedName>
    <definedName name="\q">#REF!</definedName>
    <definedName name="\R" localSheetId="4">#REF!</definedName>
    <definedName name="\R" localSheetId="1">#REF!</definedName>
    <definedName name="\R">#REF!</definedName>
    <definedName name="\w" localSheetId="4">#REF!</definedName>
    <definedName name="\w" localSheetId="1">#REF!</definedName>
    <definedName name="\w">#REF!</definedName>
    <definedName name="\x" localSheetId="4">#REF!</definedName>
    <definedName name="\x" localSheetId="1">#REF!</definedName>
    <definedName name="\x">#REF!</definedName>
    <definedName name="_?쾴?" localSheetId="4">#REF!</definedName>
    <definedName name="_?쾴?" localSheetId="1">#REF!</definedName>
    <definedName name="_?쾴?">#REF!</definedName>
    <definedName name="_?쾴?_?" localSheetId="4">#REF!</definedName>
    <definedName name="_?쾴?_?" localSheetId="1">#REF!</definedName>
    <definedName name="_?쾴?_?">#REF!</definedName>
    <definedName name="_?쾴?___P" localSheetId="4">#REF!</definedName>
    <definedName name="_?쾴?___P" localSheetId="1">#REF!</definedName>
    <definedName name="_?쾴?___P">#REF!</definedName>
    <definedName name="_?쾴?_T" localSheetId="4">#REF!</definedName>
    <definedName name="_?쾴?_T" localSheetId="1">#REF!</definedName>
    <definedName name="_?쾴?_T">#REF!</definedName>
    <definedName name="__?쾴?" localSheetId="4">#REF!</definedName>
    <definedName name="__?쾴?" localSheetId="1">#REF!</definedName>
    <definedName name="__?쾴?">#REF!</definedName>
    <definedName name="__?쾴?_?" localSheetId="4">#REF!</definedName>
    <definedName name="__?쾴?_?" localSheetId="1">#REF!</definedName>
    <definedName name="__?쾴?_?">#REF!</definedName>
    <definedName name="__?쾴?___P" localSheetId="4">#REF!</definedName>
    <definedName name="__?쾴?___P" localSheetId="1">#REF!</definedName>
    <definedName name="__?쾴?___P">#REF!</definedName>
    <definedName name="__?쾴?_T" localSheetId="4">#REF!</definedName>
    <definedName name="__?쾴?_T" localSheetId="1">#REF!</definedName>
    <definedName name="__?쾴?_T">#REF!</definedName>
    <definedName name="___?쾴?" localSheetId="4">#REF!</definedName>
    <definedName name="___?쾴?" localSheetId="1">#REF!</definedName>
    <definedName name="___?쾴?">#REF!</definedName>
    <definedName name="___?쾴?_?" localSheetId="4">#REF!</definedName>
    <definedName name="___?쾴?_?" localSheetId="1">#REF!</definedName>
    <definedName name="___?쾴?_?">#REF!</definedName>
    <definedName name="___?쾴?___P" localSheetId="4">#REF!</definedName>
    <definedName name="___?쾴?___P" localSheetId="1">#REF!</definedName>
    <definedName name="___?쾴?___P">#REF!</definedName>
    <definedName name="___?쾴?_T" localSheetId="4">#REF!</definedName>
    <definedName name="___?쾴?_T" localSheetId="1">#REF!</definedName>
    <definedName name="___?쾴?_T">#REF!</definedName>
    <definedName name="____?쾴?" localSheetId="4">#REF!</definedName>
    <definedName name="____?쾴?" localSheetId="1">#REF!</definedName>
    <definedName name="____?쾴?">#REF!</definedName>
    <definedName name="____?쾴?_?" localSheetId="4">#REF!</definedName>
    <definedName name="____?쾴?_?" localSheetId="1">#REF!</definedName>
    <definedName name="____?쾴?_?">#REF!</definedName>
    <definedName name="____?쾴?___P" localSheetId="4">#REF!</definedName>
    <definedName name="____?쾴?___P" localSheetId="1">#REF!</definedName>
    <definedName name="____?쾴?___P">#REF!</definedName>
    <definedName name="____?쾴?_T" localSheetId="4">#REF!</definedName>
    <definedName name="____?쾴?_T" localSheetId="1">#REF!</definedName>
    <definedName name="____?쾴?_T">#REF!</definedName>
    <definedName name="_____?쾴?" localSheetId="4">#REF!</definedName>
    <definedName name="_____?쾴?" localSheetId="1">#REF!</definedName>
    <definedName name="_____?쾴?">#REF!</definedName>
    <definedName name="_____?쾴?_?" localSheetId="4">#REF!</definedName>
    <definedName name="_____?쾴?_?" localSheetId="1">#REF!</definedName>
    <definedName name="_____?쾴?_?">#REF!</definedName>
    <definedName name="_____?쾴?___P" localSheetId="4">#REF!</definedName>
    <definedName name="_____?쾴?___P" localSheetId="1">#REF!</definedName>
    <definedName name="_____?쾴?___P">#REF!</definedName>
    <definedName name="_____?쾴?_T" localSheetId="4">#REF!</definedName>
    <definedName name="_____?쾴?_T" localSheetId="1">#REF!</definedName>
    <definedName name="_____?쾴?_T">#REF!</definedName>
    <definedName name="______?쾴?" localSheetId="4">#REF!</definedName>
    <definedName name="______?쾴?" localSheetId="1">#REF!</definedName>
    <definedName name="______?쾴?">#REF!</definedName>
    <definedName name="______?쾴?_?" localSheetId="4">#REF!</definedName>
    <definedName name="______?쾴?_?" localSheetId="1">#REF!</definedName>
    <definedName name="______?쾴?_?">#REF!</definedName>
    <definedName name="______?쾴?___P" localSheetId="4">#REF!</definedName>
    <definedName name="______?쾴?___P" localSheetId="1">#REF!</definedName>
    <definedName name="______?쾴?___P">#REF!</definedName>
    <definedName name="______?쾴?_T" localSheetId="4">#REF!</definedName>
    <definedName name="______?쾴?_T" localSheetId="1">#REF!</definedName>
    <definedName name="______?쾴?_T">#REF!</definedName>
    <definedName name="_______?쾴?" localSheetId="4">#REF!</definedName>
    <definedName name="_______?쾴?" localSheetId="1">#REF!</definedName>
    <definedName name="_______?쾴?">#REF!</definedName>
    <definedName name="_______?쾴?_?" localSheetId="4">#REF!</definedName>
    <definedName name="_______?쾴?_?" localSheetId="1">#REF!</definedName>
    <definedName name="_______?쾴?_?">#REF!</definedName>
    <definedName name="_______?쾴?___P" localSheetId="4">#REF!</definedName>
    <definedName name="_______?쾴?___P" localSheetId="1">#REF!</definedName>
    <definedName name="_______?쾴?___P">#REF!</definedName>
    <definedName name="_______?쾴?_T" localSheetId="4">#REF!</definedName>
    <definedName name="_______?쾴?_T" localSheetId="1">#REF!</definedName>
    <definedName name="_______?쾴?_T">#REF!</definedName>
    <definedName name="________?쾴?" localSheetId="4">#REF!</definedName>
    <definedName name="________?쾴?" localSheetId="1">#REF!</definedName>
    <definedName name="________?쾴?">#REF!</definedName>
    <definedName name="________?쾴?_?" localSheetId="4">#REF!</definedName>
    <definedName name="________?쾴?_?" localSheetId="1">#REF!</definedName>
    <definedName name="________?쾴?_?">#REF!</definedName>
    <definedName name="________?쾴?___P" localSheetId="4">#REF!</definedName>
    <definedName name="________?쾴?___P" localSheetId="1">#REF!</definedName>
    <definedName name="________?쾴?___P">#REF!</definedName>
    <definedName name="________?쾴?_T" localSheetId="4">#REF!</definedName>
    <definedName name="________?쾴?_T" localSheetId="1">#REF!</definedName>
    <definedName name="________?쾴?_T">#REF!</definedName>
    <definedName name="_________?쾴?" localSheetId="4">#REF!</definedName>
    <definedName name="_________?쾴?" localSheetId="1">#REF!</definedName>
    <definedName name="_________?쾴?">#REF!</definedName>
    <definedName name="_________?쾴?_?" localSheetId="4">#REF!</definedName>
    <definedName name="_________?쾴?_?" localSheetId="1">#REF!</definedName>
    <definedName name="_________?쾴?_?">#REF!</definedName>
    <definedName name="_________?쾴?___P" localSheetId="4">#REF!</definedName>
    <definedName name="_________?쾴?___P" localSheetId="1">#REF!</definedName>
    <definedName name="_________?쾴?___P">#REF!</definedName>
    <definedName name="_________?쾴?_T" localSheetId="4">#REF!</definedName>
    <definedName name="_________?쾴?_T" localSheetId="1">#REF!</definedName>
    <definedName name="_________?쾴?_T">#REF!</definedName>
    <definedName name="___________?쾴?" localSheetId="4">#REF!</definedName>
    <definedName name="___________?쾴?" localSheetId="1">#REF!</definedName>
    <definedName name="___________?쾴?">#REF!</definedName>
    <definedName name="___________?쾴?_?" localSheetId="4">#REF!</definedName>
    <definedName name="___________?쾴?_?" localSheetId="1">#REF!</definedName>
    <definedName name="___________?쾴?_?">#REF!</definedName>
    <definedName name="___________?쾴?___P" localSheetId="4">#REF!</definedName>
    <definedName name="___________?쾴?___P" localSheetId="1">#REF!</definedName>
    <definedName name="___________?쾴?___P">#REF!</definedName>
    <definedName name="___________?쾴?_T" localSheetId="4">#REF!</definedName>
    <definedName name="___________?쾴?_T" localSheetId="1">#REF!</definedName>
    <definedName name="___________?쾴?_T">#REF!</definedName>
    <definedName name="____________?쾴?" localSheetId="4">#REF!</definedName>
    <definedName name="____________?쾴?" localSheetId="1">#REF!</definedName>
    <definedName name="____________?쾴?">#REF!</definedName>
    <definedName name="____________?쾴?_?" localSheetId="4">#REF!</definedName>
    <definedName name="____________?쾴?_?" localSheetId="1">#REF!</definedName>
    <definedName name="____________?쾴?_?">#REF!</definedName>
    <definedName name="____________?쾴?___P" localSheetId="4">#REF!</definedName>
    <definedName name="____________?쾴?___P" localSheetId="1">#REF!</definedName>
    <definedName name="____________?쾴?___P">#REF!</definedName>
    <definedName name="____________?쾴?_T" localSheetId="4">#REF!</definedName>
    <definedName name="____________?쾴?_T" localSheetId="1">#REF!</definedName>
    <definedName name="____________?쾴?_T">#REF!</definedName>
    <definedName name="______________?쾴?" localSheetId="4">#REF!</definedName>
    <definedName name="______________?쾴?" localSheetId="1">#REF!</definedName>
    <definedName name="______________?쾴?">#REF!</definedName>
    <definedName name="______________?쾴?_?" localSheetId="4">#REF!</definedName>
    <definedName name="______________?쾴?_?" localSheetId="1">#REF!</definedName>
    <definedName name="______________?쾴?_?">#REF!</definedName>
    <definedName name="______________?쾴?___P" localSheetId="4">#REF!</definedName>
    <definedName name="______________?쾴?___P" localSheetId="1">#REF!</definedName>
    <definedName name="______________?쾴?___P">#REF!</definedName>
    <definedName name="______________?쾴?_T" localSheetId="4">#REF!</definedName>
    <definedName name="______________?쾴?_T" localSheetId="1">#REF!</definedName>
    <definedName name="______________?쾴?_T">#REF!</definedName>
    <definedName name="_______________P10" localSheetId="4">#REF!</definedName>
    <definedName name="_______________P10" localSheetId="1">#REF!</definedName>
    <definedName name="_______________P10">#REF!</definedName>
    <definedName name="_______________P11" localSheetId="4">#REF!</definedName>
    <definedName name="_______________P11" localSheetId="1">#REF!</definedName>
    <definedName name="_______________P11">#REF!</definedName>
    <definedName name="_______________P12" localSheetId="4">#REF!</definedName>
    <definedName name="_______________P12" localSheetId="1">#REF!</definedName>
    <definedName name="_______________P12">#REF!</definedName>
    <definedName name="_______________P13" localSheetId="4">#REF!</definedName>
    <definedName name="_______________P13" localSheetId="1">#REF!</definedName>
    <definedName name="_______________P13">#REF!</definedName>
    <definedName name="_______________P14" localSheetId="4">#REF!</definedName>
    <definedName name="_______________P14" localSheetId="1">#REF!</definedName>
    <definedName name="_______________P14">#REF!</definedName>
    <definedName name="_______________P15" localSheetId="4">#REF!</definedName>
    <definedName name="_______________P15" localSheetId="1">#REF!</definedName>
    <definedName name="_______________P15">#REF!</definedName>
    <definedName name="_______________P16" localSheetId="4">#REF!</definedName>
    <definedName name="_______________P16" localSheetId="1">#REF!</definedName>
    <definedName name="_______________P16">#REF!</definedName>
    <definedName name="_______________P17" localSheetId="4">#REF!</definedName>
    <definedName name="_______________P17" localSheetId="1">#REF!</definedName>
    <definedName name="_______________P17">#REF!</definedName>
    <definedName name="_______________P7" localSheetId="4">#REF!</definedName>
    <definedName name="_______________P7" localSheetId="1">#REF!</definedName>
    <definedName name="_______________P7">#REF!</definedName>
    <definedName name="_______________P8" localSheetId="4">#REF!</definedName>
    <definedName name="_______________P8" localSheetId="1">#REF!</definedName>
    <definedName name="_______________P8">#REF!</definedName>
    <definedName name="_______________P9" localSheetId="4">#REF!</definedName>
    <definedName name="_______________P9" localSheetId="1">#REF!</definedName>
    <definedName name="_______________P9">#REF!</definedName>
    <definedName name="_______________PH1" localSheetId="4">#REF!</definedName>
    <definedName name="_______________PH1" localSheetId="1">#REF!</definedName>
    <definedName name="_______________PH1">#REF!</definedName>
    <definedName name="_______________pu1" localSheetId="4">#REF!</definedName>
    <definedName name="_______________pu1" localSheetId="1">#REF!</definedName>
    <definedName name="_______________pu1">#REF!</definedName>
    <definedName name="_______________pu11" localSheetId="4">#REF!</definedName>
    <definedName name="_______________pu11" localSheetId="1">#REF!</definedName>
    <definedName name="_______________pu11">#REF!</definedName>
    <definedName name="_______________pu12" localSheetId="4">#REF!</definedName>
    <definedName name="_______________pu12" localSheetId="1">#REF!</definedName>
    <definedName name="_______________pu12">#REF!</definedName>
    <definedName name="_______________pu2" localSheetId="4">#REF!</definedName>
    <definedName name="_______________pu2" localSheetId="1">#REF!</definedName>
    <definedName name="_______________pu2">#REF!</definedName>
    <definedName name="_______________pu3" localSheetId="4">#REF!</definedName>
    <definedName name="_______________pu3" localSheetId="1">#REF!</definedName>
    <definedName name="_______________pu3">#REF!</definedName>
    <definedName name="_______________pu4" localSheetId="4">#REF!</definedName>
    <definedName name="_______________pu4" localSheetId="1">#REF!</definedName>
    <definedName name="_______________pu4">#REF!</definedName>
    <definedName name="_______________pu5" localSheetId="4">#REF!</definedName>
    <definedName name="_______________pu5" localSheetId="1">#REF!</definedName>
    <definedName name="_______________pu5">#REF!</definedName>
    <definedName name="_______________pu6" localSheetId="4">#REF!</definedName>
    <definedName name="_______________pu6" localSheetId="1">#REF!</definedName>
    <definedName name="_______________pu6">#REF!</definedName>
    <definedName name="_______________pu8" localSheetId="4">#REF!</definedName>
    <definedName name="_______________pu8" localSheetId="1">#REF!</definedName>
    <definedName name="_______________pu8">#REF!</definedName>
    <definedName name="_______________Var1" localSheetId="4">#REF!</definedName>
    <definedName name="_______________Var1" localSheetId="1">#REF!</definedName>
    <definedName name="_______________Var1">#REF!</definedName>
    <definedName name="_______________WE1" localSheetId="4">#REF!</definedName>
    <definedName name="_______________WE1" localSheetId="1">#REF!</definedName>
    <definedName name="_______________WE1">#REF!</definedName>
    <definedName name="_______________WE2" localSheetId="4">#REF!</definedName>
    <definedName name="_______________WE2" localSheetId="1">#REF!</definedName>
    <definedName name="_______________WE2">#REF!</definedName>
    <definedName name="_______________WE3" localSheetId="4">#REF!</definedName>
    <definedName name="_______________WE3" localSheetId="1">#REF!</definedName>
    <definedName name="_______________WE3">#REF!</definedName>
    <definedName name="_______________WE4" localSheetId="4">#REF!</definedName>
    <definedName name="_______________WE4" localSheetId="1">#REF!</definedName>
    <definedName name="_______________WE4">#REF!</definedName>
    <definedName name="_______________WE5" localSheetId="4">#REF!</definedName>
    <definedName name="_______________WE5" localSheetId="1">#REF!</definedName>
    <definedName name="_______________WE5">#REF!</definedName>
    <definedName name="_______________WE6" localSheetId="4">#REF!</definedName>
    <definedName name="_______________WE6" localSheetId="1">#REF!</definedName>
    <definedName name="_______________WE6">#REF!</definedName>
    <definedName name="_______________WE7" localSheetId="4">#REF!</definedName>
    <definedName name="_______________WE7" localSheetId="1">#REF!</definedName>
    <definedName name="_______________WE7">#REF!</definedName>
    <definedName name="_______________WE8" localSheetId="4">#REF!</definedName>
    <definedName name="_______________WE8" localSheetId="1">#REF!</definedName>
    <definedName name="_______________WE8">#REF!</definedName>
    <definedName name="_______________WO1" localSheetId="4">#REF!</definedName>
    <definedName name="_______________WO1" localSheetId="1">#REF!</definedName>
    <definedName name="_______________WO1">#REF!</definedName>
    <definedName name="_______________WO2" localSheetId="4">#REF!</definedName>
    <definedName name="_______________WO2" localSheetId="1">#REF!</definedName>
    <definedName name="_______________WO2">#REF!</definedName>
    <definedName name="_______________WO3" localSheetId="4">#REF!</definedName>
    <definedName name="_______________WO3" localSheetId="1">#REF!</definedName>
    <definedName name="_______________WO3">#REF!</definedName>
    <definedName name="_______________WO4" localSheetId="4">#REF!</definedName>
    <definedName name="_______________WO4" localSheetId="1">#REF!</definedName>
    <definedName name="_______________WO4">#REF!</definedName>
    <definedName name="_______________WO5" localSheetId="4">#REF!</definedName>
    <definedName name="_______________WO5" localSheetId="1">#REF!</definedName>
    <definedName name="_______________WO5">#REF!</definedName>
    <definedName name="_______________WO6" localSheetId="4">#REF!</definedName>
    <definedName name="_______________WO6" localSheetId="1">#REF!</definedName>
    <definedName name="_______________WO6">#REF!</definedName>
    <definedName name="_______________WO7" localSheetId="4">#REF!</definedName>
    <definedName name="_______________WO7" localSheetId="1">#REF!</definedName>
    <definedName name="_______________WO7">#REF!</definedName>
    <definedName name="_______________WO8" localSheetId="4">#REF!</definedName>
    <definedName name="_______________WO8" localSheetId="1">#REF!</definedName>
    <definedName name="_______________WO8">#REF!</definedName>
    <definedName name="_______________WT1" localSheetId="4">#REF!</definedName>
    <definedName name="_______________WT1" localSheetId="1">#REF!</definedName>
    <definedName name="_______________WT1">#REF!</definedName>
    <definedName name="_______________WT2" localSheetId="4">#REF!</definedName>
    <definedName name="_______________WT2" localSheetId="1">#REF!</definedName>
    <definedName name="_______________WT2">#REF!</definedName>
    <definedName name="_______________WT3" localSheetId="4">#REF!</definedName>
    <definedName name="_______________WT3" localSheetId="1">#REF!</definedName>
    <definedName name="_______________WT3">#REF!</definedName>
    <definedName name="_______________WT4" localSheetId="4">#REF!</definedName>
    <definedName name="_______________WT4" localSheetId="1">#REF!</definedName>
    <definedName name="_______________WT4">#REF!</definedName>
    <definedName name="_______________WT5" localSheetId="4">#REF!</definedName>
    <definedName name="_______________WT5" localSheetId="1">#REF!</definedName>
    <definedName name="_______________WT5">#REF!</definedName>
    <definedName name="_______________WT6" localSheetId="4">#REF!</definedName>
    <definedName name="_______________WT6" localSheetId="1">#REF!</definedName>
    <definedName name="_______________WT6">#REF!</definedName>
    <definedName name="_______________WT7" localSheetId="4">#REF!</definedName>
    <definedName name="_______________WT7" localSheetId="1">#REF!</definedName>
    <definedName name="_______________WT7">#REF!</definedName>
    <definedName name="_______________WT8" localSheetId="4">#REF!</definedName>
    <definedName name="_______________WT8" localSheetId="1">#REF!</definedName>
    <definedName name="_______________WT8">#REF!</definedName>
    <definedName name="______________asp2" localSheetId="4">#REF!</definedName>
    <definedName name="______________asp2" localSheetId="1">#REF!</definedName>
    <definedName name="______________asp2">#REF!</definedName>
    <definedName name="______________F" localSheetId="4">#REF!</definedName>
    <definedName name="______________F" localSheetId="1">#REF!</definedName>
    <definedName name="______________F">#REF!</definedName>
    <definedName name="______________pe22" localSheetId="4">#REF!</definedName>
    <definedName name="______________pe22" localSheetId="1">#REF!</definedName>
    <definedName name="______________pe22">#REF!</definedName>
    <definedName name="______________tll2" localSheetId="4">#REF!</definedName>
    <definedName name="______________tll2" localSheetId="1">#REF!</definedName>
    <definedName name="______________tll2">#REF!</definedName>
    <definedName name="______________WW1" localSheetId="4">#REF!</definedName>
    <definedName name="______________WW1" localSheetId="1">#REF!</definedName>
    <definedName name="______________WW1">#REF!</definedName>
    <definedName name="______________WW2" localSheetId="4">#REF!</definedName>
    <definedName name="______________WW2" localSheetId="1">#REF!</definedName>
    <definedName name="______________WW2">#REF!</definedName>
    <definedName name="_____________P10" localSheetId="4">#REF!</definedName>
    <definedName name="_____________P10" localSheetId="1">#REF!</definedName>
    <definedName name="_____________P10">#REF!</definedName>
    <definedName name="_____________P11" localSheetId="4">#REF!</definedName>
    <definedName name="_____________P11" localSheetId="1">#REF!</definedName>
    <definedName name="_____________P11">#REF!</definedName>
    <definedName name="_____________P12" localSheetId="4">#REF!</definedName>
    <definedName name="_____________P12" localSheetId="1">#REF!</definedName>
    <definedName name="_____________P12">#REF!</definedName>
    <definedName name="_____________P13" localSheetId="4">#REF!</definedName>
    <definedName name="_____________P13" localSheetId="1">#REF!</definedName>
    <definedName name="_____________P13">#REF!</definedName>
    <definedName name="_____________P14" localSheetId="4">#REF!</definedName>
    <definedName name="_____________P14" localSheetId="1">#REF!</definedName>
    <definedName name="_____________P14">#REF!</definedName>
    <definedName name="_____________P15" localSheetId="4">#REF!</definedName>
    <definedName name="_____________P15" localSheetId="1">#REF!</definedName>
    <definedName name="_____________P15">#REF!</definedName>
    <definedName name="_____________P16" localSheetId="4">#REF!</definedName>
    <definedName name="_____________P16" localSheetId="1">#REF!</definedName>
    <definedName name="_____________P16">#REF!</definedName>
    <definedName name="_____________P17" localSheetId="4">#REF!</definedName>
    <definedName name="_____________P17" localSheetId="1">#REF!</definedName>
    <definedName name="_____________P17">#REF!</definedName>
    <definedName name="_____________P7" localSheetId="4">#REF!</definedName>
    <definedName name="_____________P7" localSheetId="1">#REF!</definedName>
    <definedName name="_____________P7">#REF!</definedName>
    <definedName name="_____________P8" localSheetId="4">#REF!</definedName>
    <definedName name="_____________P8" localSheetId="1">#REF!</definedName>
    <definedName name="_____________P8">#REF!</definedName>
    <definedName name="_____________P9" localSheetId="4">#REF!</definedName>
    <definedName name="_____________P9" localSheetId="1">#REF!</definedName>
    <definedName name="_____________P9">#REF!</definedName>
    <definedName name="_____________PH1" localSheetId="4">#REF!</definedName>
    <definedName name="_____________PH1" localSheetId="1">#REF!</definedName>
    <definedName name="_____________PH1">#REF!</definedName>
    <definedName name="_____________pu1" localSheetId="4">#REF!</definedName>
    <definedName name="_____________pu1" localSheetId="1">#REF!</definedName>
    <definedName name="_____________pu1">#REF!</definedName>
    <definedName name="_____________pu11" localSheetId="4">#REF!</definedName>
    <definedName name="_____________pu11" localSheetId="1">#REF!</definedName>
    <definedName name="_____________pu11">#REF!</definedName>
    <definedName name="_____________pu12" localSheetId="4">#REF!</definedName>
    <definedName name="_____________pu12" localSheetId="1">#REF!</definedName>
    <definedName name="_____________pu12">#REF!</definedName>
    <definedName name="_____________pu2" localSheetId="4">#REF!</definedName>
    <definedName name="_____________pu2" localSheetId="1">#REF!</definedName>
    <definedName name="_____________pu2">#REF!</definedName>
    <definedName name="_____________pu3" localSheetId="4">#REF!</definedName>
    <definedName name="_____________pu3" localSheetId="1">#REF!</definedName>
    <definedName name="_____________pu3">#REF!</definedName>
    <definedName name="_____________pu4" localSheetId="4">#REF!</definedName>
    <definedName name="_____________pu4" localSheetId="1">#REF!</definedName>
    <definedName name="_____________pu4">#REF!</definedName>
    <definedName name="_____________pu5" localSheetId="4">#REF!</definedName>
    <definedName name="_____________pu5" localSheetId="1">#REF!</definedName>
    <definedName name="_____________pu5">#REF!</definedName>
    <definedName name="_____________pu6" localSheetId="4">#REF!</definedName>
    <definedName name="_____________pu6" localSheetId="1">#REF!</definedName>
    <definedName name="_____________pu6">#REF!</definedName>
    <definedName name="_____________pu8" localSheetId="4">#REF!</definedName>
    <definedName name="_____________pu8" localSheetId="1">#REF!</definedName>
    <definedName name="_____________pu8">#REF!</definedName>
    <definedName name="_____________Var1" localSheetId="4">#REF!</definedName>
    <definedName name="_____________Var1" localSheetId="1">#REF!</definedName>
    <definedName name="_____________Var1">#REF!</definedName>
    <definedName name="_____________WE1" localSheetId="4">#REF!</definedName>
    <definedName name="_____________WE1" localSheetId="1">#REF!</definedName>
    <definedName name="_____________WE1">#REF!</definedName>
    <definedName name="_____________WE2" localSheetId="4">#REF!</definedName>
    <definedName name="_____________WE2" localSheetId="1">#REF!</definedName>
    <definedName name="_____________WE2">#REF!</definedName>
    <definedName name="_____________WE3" localSheetId="4">#REF!</definedName>
    <definedName name="_____________WE3" localSheetId="1">#REF!</definedName>
    <definedName name="_____________WE3">#REF!</definedName>
    <definedName name="_____________WE4" localSheetId="4">#REF!</definedName>
    <definedName name="_____________WE4" localSheetId="1">#REF!</definedName>
    <definedName name="_____________WE4">#REF!</definedName>
    <definedName name="_____________WE5" localSheetId="4">#REF!</definedName>
    <definedName name="_____________WE5" localSheetId="1">#REF!</definedName>
    <definedName name="_____________WE5">#REF!</definedName>
    <definedName name="_____________WE6" localSheetId="4">#REF!</definedName>
    <definedName name="_____________WE6" localSheetId="1">#REF!</definedName>
    <definedName name="_____________WE6">#REF!</definedName>
    <definedName name="_____________WE7" localSheetId="4">#REF!</definedName>
    <definedName name="_____________WE7" localSheetId="1">#REF!</definedName>
    <definedName name="_____________WE7">#REF!</definedName>
    <definedName name="_____________WE8" localSheetId="4">#REF!</definedName>
    <definedName name="_____________WE8" localSheetId="1">#REF!</definedName>
    <definedName name="_____________WE8">#REF!</definedName>
    <definedName name="_____________WO1" localSheetId="4">#REF!</definedName>
    <definedName name="_____________WO1" localSheetId="1">#REF!</definedName>
    <definedName name="_____________WO1">#REF!</definedName>
    <definedName name="_____________WO2" localSheetId="4">#REF!</definedName>
    <definedName name="_____________WO2" localSheetId="1">#REF!</definedName>
    <definedName name="_____________WO2">#REF!</definedName>
    <definedName name="_____________WO3" localSheetId="4">#REF!</definedName>
    <definedName name="_____________WO3" localSheetId="1">#REF!</definedName>
    <definedName name="_____________WO3">#REF!</definedName>
    <definedName name="_____________WO4" localSheetId="4">#REF!</definedName>
    <definedName name="_____________WO4" localSheetId="1">#REF!</definedName>
    <definedName name="_____________WO4">#REF!</definedName>
    <definedName name="_____________WO5" localSheetId="4">#REF!</definedName>
    <definedName name="_____________WO5" localSheetId="1">#REF!</definedName>
    <definedName name="_____________WO5">#REF!</definedName>
    <definedName name="_____________WO6" localSheetId="4">#REF!</definedName>
    <definedName name="_____________WO6" localSheetId="1">#REF!</definedName>
    <definedName name="_____________WO6">#REF!</definedName>
    <definedName name="_____________WO7" localSheetId="4">#REF!</definedName>
    <definedName name="_____________WO7" localSheetId="1">#REF!</definedName>
    <definedName name="_____________WO7">#REF!</definedName>
    <definedName name="_____________WO8" localSheetId="4">#REF!</definedName>
    <definedName name="_____________WO8" localSheetId="1">#REF!</definedName>
    <definedName name="_____________WO8">#REF!</definedName>
    <definedName name="_____________WT1" localSheetId="4">#REF!</definedName>
    <definedName name="_____________WT1" localSheetId="1">#REF!</definedName>
    <definedName name="_____________WT1">#REF!</definedName>
    <definedName name="_____________WT2" localSheetId="4">#REF!</definedName>
    <definedName name="_____________WT2" localSheetId="1">#REF!</definedName>
    <definedName name="_____________WT2">#REF!</definedName>
    <definedName name="_____________WT3" localSheetId="4">#REF!</definedName>
    <definedName name="_____________WT3" localSheetId="1">#REF!</definedName>
    <definedName name="_____________WT3">#REF!</definedName>
    <definedName name="_____________WT4" localSheetId="4">#REF!</definedName>
    <definedName name="_____________WT4" localSheetId="1">#REF!</definedName>
    <definedName name="_____________WT4">#REF!</definedName>
    <definedName name="_____________WT5" localSheetId="4">#REF!</definedName>
    <definedName name="_____________WT5" localSheetId="1">#REF!</definedName>
    <definedName name="_____________WT5">#REF!</definedName>
    <definedName name="_____________WT6" localSheetId="4">#REF!</definedName>
    <definedName name="_____________WT6" localSheetId="1">#REF!</definedName>
    <definedName name="_____________WT6">#REF!</definedName>
    <definedName name="_____________WT7" localSheetId="4">#REF!</definedName>
    <definedName name="_____________WT7" localSheetId="1">#REF!</definedName>
    <definedName name="_____________WT7">#REF!</definedName>
    <definedName name="_____________WT8" localSheetId="4">#REF!</definedName>
    <definedName name="_____________WT8" localSheetId="1">#REF!</definedName>
    <definedName name="_____________WT8">#REF!</definedName>
    <definedName name="____________asp2" localSheetId="4">#REF!</definedName>
    <definedName name="____________asp2" localSheetId="1">#REF!</definedName>
    <definedName name="____________asp2">#REF!</definedName>
    <definedName name="____________F" localSheetId="4">#REF!</definedName>
    <definedName name="____________F" localSheetId="1">#REF!</definedName>
    <definedName name="____________F">#REF!</definedName>
    <definedName name="____________P10" localSheetId="4">#REF!</definedName>
    <definedName name="____________P10" localSheetId="1">#REF!</definedName>
    <definedName name="____________P10">#REF!</definedName>
    <definedName name="____________P11" localSheetId="4">#REF!</definedName>
    <definedName name="____________P11" localSheetId="1">#REF!</definedName>
    <definedName name="____________P11">#REF!</definedName>
    <definedName name="____________P12" localSheetId="4">#REF!</definedName>
    <definedName name="____________P12" localSheetId="1">#REF!</definedName>
    <definedName name="____________P12">#REF!</definedName>
    <definedName name="____________P13" localSheetId="4">#REF!</definedName>
    <definedName name="____________P13" localSheetId="1">#REF!</definedName>
    <definedName name="____________P13">#REF!</definedName>
    <definedName name="____________P14" localSheetId="4">#REF!</definedName>
    <definedName name="____________P14" localSheetId="1">#REF!</definedName>
    <definedName name="____________P14">#REF!</definedName>
    <definedName name="____________P15" localSheetId="4">#REF!</definedName>
    <definedName name="____________P15" localSheetId="1">#REF!</definedName>
    <definedName name="____________P15">#REF!</definedName>
    <definedName name="____________P16" localSheetId="4">#REF!</definedName>
    <definedName name="____________P16" localSheetId="1">#REF!</definedName>
    <definedName name="____________P16">#REF!</definedName>
    <definedName name="____________P17" localSheetId="4">#REF!</definedName>
    <definedName name="____________P17" localSheetId="1">#REF!</definedName>
    <definedName name="____________P17">#REF!</definedName>
    <definedName name="____________P7" localSheetId="4">#REF!</definedName>
    <definedName name="____________P7" localSheetId="1">#REF!</definedName>
    <definedName name="____________P7">#REF!</definedName>
    <definedName name="____________P8" localSheetId="4">#REF!</definedName>
    <definedName name="____________P8" localSheetId="1">#REF!</definedName>
    <definedName name="____________P8">#REF!</definedName>
    <definedName name="____________P9" localSheetId="4">#REF!</definedName>
    <definedName name="____________P9" localSheetId="1">#REF!</definedName>
    <definedName name="____________P9">#REF!</definedName>
    <definedName name="____________pe22" localSheetId="4">#REF!</definedName>
    <definedName name="____________pe22" localSheetId="1">#REF!</definedName>
    <definedName name="____________pe22">#REF!</definedName>
    <definedName name="____________PH1" localSheetId="4">#REF!</definedName>
    <definedName name="____________PH1" localSheetId="1">#REF!</definedName>
    <definedName name="____________PH1">#REF!</definedName>
    <definedName name="____________pu1" localSheetId="4">#REF!</definedName>
    <definedName name="____________pu1" localSheetId="1">#REF!</definedName>
    <definedName name="____________pu1">#REF!</definedName>
    <definedName name="____________pu11" localSheetId="4">#REF!</definedName>
    <definedName name="____________pu11" localSheetId="1">#REF!</definedName>
    <definedName name="____________pu11">#REF!</definedName>
    <definedName name="____________pu12" localSheetId="4">#REF!</definedName>
    <definedName name="____________pu12" localSheetId="1">#REF!</definedName>
    <definedName name="____________pu12">#REF!</definedName>
    <definedName name="____________pu2" localSheetId="4">#REF!</definedName>
    <definedName name="____________pu2" localSheetId="1">#REF!</definedName>
    <definedName name="____________pu2">#REF!</definedName>
    <definedName name="____________pu3" localSheetId="4">#REF!</definedName>
    <definedName name="____________pu3" localSheetId="1">#REF!</definedName>
    <definedName name="____________pu3">#REF!</definedName>
    <definedName name="____________pu4" localSheetId="4">#REF!</definedName>
    <definedName name="____________pu4" localSheetId="1">#REF!</definedName>
    <definedName name="____________pu4">#REF!</definedName>
    <definedName name="____________pu5" localSheetId="4">#REF!</definedName>
    <definedName name="____________pu5" localSheetId="1">#REF!</definedName>
    <definedName name="____________pu5">#REF!</definedName>
    <definedName name="____________pu6" localSheetId="4">#REF!</definedName>
    <definedName name="____________pu6" localSheetId="1">#REF!</definedName>
    <definedName name="____________pu6">#REF!</definedName>
    <definedName name="____________pu8" localSheetId="4">#REF!</definedName>
    <definedName name="____________pu8" localSheetId="1">#REF!</definedName>
    <definedName name="____________pu8">#REF!</definedName>
    <definedName name="____________tll2" localSheetId="4">#REF!</definedName>
    <definedName name="____________tll2" localSheetId="1">#REF!</definedName>
    <definedName name="____________tll2">#REF!</definedName>
    <definedName name="____________Var1" localSheetId="4">#REF!</definedName>
    <definedName name="____________Var1" localSheetId="1">#REF!</definedName>
    <definedName name="____________Var1">#REF!</definedName>
    <definedName name="____________WE1" localSheetId="4">#REF!</definedName>
    <definedName name="____________WE1" localSheetId="1">#REF!</definedName>
    <definedName name="____________WE1">#REF!</definedName>
    <definedName name="____________WE2" localSheetId="4">#REF!</definedName>
    <definedName name="____________WE2" localSheetId="1">#REF!</definedName>
    <definedName name="____________WE2">#REF!</definedName>
    <definedName name="____________WE3" localSheetId="4">#REF!</definedName>
    <definedName name="____________WE3" localSheetId="1">#REF!</definedName>
    <definedName name="____________WE3">#REF!</definedName>
    <definedName name="____________WE4" localSheetId="4">#REF!</definedName>
    <definedName name="____________WE4" localSheetId="1">#REF!</definedName>
    <definedName name="____________WE4">#REF!</definedName>
    <definedName name="____________WE5" localSheetId="4">#REF!</definedName>
    <definedName name="____________WE5" localSheetId="1">#REF!</definedName>
    <definedName name="____________WE5">#REF!</definedName>
    <definedName name="____________WE6" localSheetId="4">#REF!</definedName>
    <definedName name="____________WE6" localSheetId="1">#REF!</definedName>
    <definedName name="____________WE6">#REF!</definedName>
    <definedName name="____________WE7" localSheetId="4">#REF!</definedName>
    <definedName name="____________WE7" localSheetId="1">#REF!</definedName>
    <definedName name="____________WE7">#REF!</definedName>
    <definedName name="____________WE8" localSheetId="4">#REF!</definedName>
    <definedName name="____________WE8" localSheetId="1">#REF!</definedName>
    <definedName name="____________WE8">#REF!</definedName>
    <definedName name="____________WO1" localSheetId="4">#REF!</definedName>
    <definedName name="____________WO1" localSheetId="1">#REF!</definedName>
    <definedName name="____________WO1">#REF!</definedName>
    <definedName name="____________WO2" localSheetId="4">#REF!</definedName>
    <definedName name="____________WO2" localSheetId="1">#REF!</definedName>
    <definedName name="____________WO2">#REF!</definedName>
    <definedName name="____________WO3" localSheetId="4">#REF!</definedName>
    <definedName name="____________WO3" localSheetId="1">#REF!</definedName>
    <definedName name="____________WO3">#REF!</definedName>
    <definedName name="____________WO4" localSheetId="4">#REF!</definedName>
    <definedName name="____________WO4" localSheetId="1">#REF!</definedName>
    <definedName name="____________WO4">#REF!</definedName>
    <definedName name="____________WO5" localSheetId="4">#REF!</definedName>
    <definedName name="____________WO5" localSheetId="1">#REF!</definedName>
    <definedName name="____________WO5">#REF!</definedName>
    <definedName name="____________WO6" localSheetId="4">#REF!</definedName>
    <definedName name="____________WO6" localSheetId="1">#REF!</definedName>
    <definedName name="____________WO6">#REF!</definedName>
    <definedName name="____________WO7" localSheetId="4">#REF!</definedName>
    <definedName name="____________WO7" localSheetId="1">#REF!</definedName>
    <definedName name="____________WO7">#REF!</definedName>
    <definedName name="____________WO8" localSheetId="4">#REF!</definedName>
    <definedName name="____________WO8" localSheetId="1">#REF!</definedName>
    <definedName name="____________WO8">#REF!</definedName>
    <definedName name="____________WT1" localSheetId="4">#REF!</definedName>
    <definedName name="____________WT1" localSheetId="1">#REF!</definedName>
    <definedName name="____________WT1">#REF!</definedName>
    <definedName name="____________WT2" localSheetId="4">#REF!</definedName>
    <definedName name="____________WT2" localSheetId="1">#REF!</definedName>
    <definedName name="____________WT2">#REF!</definedName>
    <definedName name="____________WT3" localSheetId="4">#REF!</definedName>
    <definedName name="____________WT3" localSheetId="1">#REF!</definedName>
    <definedName name="____________WT3">#REF!</definedName>
    <definedName name="____________WT4" localSheetId="4">#REF!</definedName>
    <definedName name="____________WT4" localSheetId="1">#REF!</definedName>
    <definedName name="____________WT4">#REF!</definedName>
    <definedName name="____________WT5" localSheetId="4">#REF!</definedName>
    <definedName name="____________WT5" localSheetId="1">#REF!</definedName>
    <definedName name="____________WT5">#REF!</definedName>
    <definedName name="____________WT6" localSheetId="4">#REF!</definedName>
    <definedName name="____________WT6" localSheetId="1">#REF!</definedName>
    <definedName name="____________WT6">#REF!</definedName>
    <definedName name="____________WT7" localSheetId="4">#REF!</definedName>
    <definedName name="____________WT7" localSheetId="1">#REF!</definedName>
    <definedName name="____________WT7">#REF!</definedName>
    <definedName name="____________WT8" localSheetId="4">#REF!</definedName>
    <definedName name="____________WT8" localSheetId="1">#REF!</definedName>
    <definedName name="____________WT8">#REF!</definedName>
    <definedName name="____________WW1" localSheetId="4">#REF!</definedName>
    <definedName name="____________WW1" localSheetId="1">#REF!</definedName>
    <definedName name="____________WW1">#REF!</definedName>
    <definedName name="____________WW2" localSheetId="4">#REF!</definedName>
    <definedName name="____________WW2" localSheetId="1">#REF!</definedName>
    <definedName name="____________WW2">#REF!</definedName>
    <definedName name="___________ACC53" localSheetId="4">#REF!</definedName>
    <definedName name="___________ACC53" localSheetId="1">#REF!</definedName>
    <definedName name="___________ACC53">#REF!</definedName>
    <definedName name="___________ACC54" localSheetId="4">#REF!</definedName>
    <definedName name="___________ACC54" localSheetId="1">#REF!</definedName>
    <definedName name="___________ACC54">#REF!</definedName>
    <definedName name="___________ACC56" localSheetId="4">#REF!</definedName>
    <definedName name="___________ACC56" localSheetId="1">#REF!</definedName>
    <definedName name="___________ACC56">#REF!</definedName>
    <definedName name="___________asp2" localSheetId="4">#REF!</definedName>
    <definedName name="___________asp2" localSheetId="1">#REF!</definedName>
    <definedName name="___________asp2">#REF!</definedName>
    <definedName name="___________BUT38" localSheetId="4">#REF!</definedName>
    <definedName name="___________BUT38" localSheetId="1">#REF!</definedName>
    <definedName name="___________BUT38">#REF!</definedName>
    <definedName name="___________BUT78" localSheetId="4">#REF!</definedName>
    <definedName name="___________BUT78" localSheetId="1">#REF!</definedName>
    <definedName name="___________BUT78">#REF!</definedName>
    <definedName name="___________CON221" localSheetId="4">#REF!</definedName>
    <definedName name="___________CON221" localSheetId="1">#REF!</definedName>
    <definedName name="___________CON221">#REF!</definedName>
    <definedName name="___________EJE01" localSheetId="4">#REF!</definedName>
    <definedName name="___________EJE01" localSheetId="1">#REF!</definedName>
    <definedName name="___________EJE01">#REF!</definedName>
    <definedName name="___________EJE02" localSheetId="4">#REF!</definedName>
    <definedName name="___________EJE02" localSheetId="1">#REF!</definedName>
    <definedName name="___________EJE02">#REF!</definedName>
    <definedName name="___________EJE03" localSheetId="4">#REF!</definedName>
    <definedName name="___________EJE03" localSheetId="1">#REF!</definedName>
    <definedName name="___________EJE03">#REF!</definedName>
    <definedName name="___________ELL45" localSheetId="4">#REF!</definedName>
    <definedName name="___________ELL45" localSheetId="1">#REF!</definedName>
    <definedName name="___________ELL45">#REF!</definedName>
    <definedName name="___________ELL90" localSheetId="4">#REF!</definedName>
    <definedName name="___________ELL90" localSheetId="1">#REF!</definedName>
    <definedName name="___________ELL90">#REF!</definedName>
    <definedName name="___________F" localSheetId="4">#REF!</definedName>
    <definedName name="___________F" localSheetId="1">#REF!</definedName>
    <definedName name="___________F">#REF!</definedName>
    <definedName name="___________F15p" localSheetId="4">#REF!</definedName>
    <definedName name="___________F15p" localSheetId="1">#REF!</definedName>
    <definedName name="___________F15p">#REF!</definedName>
    <definedName name="___________fc" localSheetId="4">#REF!</definedName>
    <definedName name="___________fc" localSheetId="1">#REF!</definedName>
    <definedName name="___________fc">#REF!</definedName>
    <definedName name="___________HOW2" localSheetId="4">#REF!</definedName>
    <definedName name="___________HOW2" localSheetId="1">#REF!</definedName>
    <definedName name="___________HOW2">#REF!</definedName>
    <definedName name="___________Ind1" localSheetId="4">#REF!</definedName>
    <definedName name="___________Ind1" localSheetId="1">#REF!</definedName>
    <definedName name="___________Ind1">#REF!</definedName>
    <definedName name="___________Ind2" localSheetId="4">#REF!</definedName>
    <definedName name="___________Ind2" localSheetId="1">#REF!</definedName>
    <definedName name="___________Ind2">#REF!</definedName>
    <definedName name="___________Ind3" localSheetId="4">#REF!</definedName>
    <definedName name="___________Ind3" localSheetId="1">#REF!</definedName>
    <definedName name="___________Ind3">#REF!</definedName>
    <definedName name="___________Ind4" localSheetId="4">#REF!</definedName>
    <definedName name="___________Ind4" localSheetId="1">#REF!</definedName>
    <definedName name="___________Ind4">#REF!</definedName>
    <definedName name="___________Ind5" localSheetId="4">#REF!</definedName>
    <definedName name="___________Ind5" localSheetId="1">#REF!</definedName>
    <definedName name="___________Ind5">#REF!</definedName>
    <definedName name="___________MAT1" localSheetId="4">#REF!</definedName>
    <definedName name="___________MAT1" localSheetId="1">#REF!</definedName>
    <definedName name="___________MAT1">#REF!</definedName>
    <definedName name="___________P1" localSheetId="4">#REF!</definedName>
    <definedName name="___________P1" localSheetId="1">#REF!</definedName>
    <definedName name="___________P1">#REF!</definedName>
    <definedName name="___________P2" localSheetId="4">#REF!</definedName>
    <definedName name="___________P2" localSheetId="1">#REF!</definedName>
    <definedName name="___________P2">#REF!</definedName>
    <definedName name="___________P3" localSheetId="4">#REF!</definedName>
    <definedName name="___________P3" localSheetId="1">#REF!</definedName>
    <definedName name="___________P3">#REF!</definedName>
    <definedName name="___________P4" localSheetId="4">#REF!</definedName>
    <definedName name="___________P4" localSheetId="1">#REF!</definedName>
    <definedName name="___________P4">#REF!</definedName>
    <definedName name="___________P5" localSheetId="4">#REF!</definedName>
    <definedName name="___________P5" localSheetId="1">#REF!</definedName>
    <definedName name="___________P5">#REF!</definedName>
    <definedName name="___________P6" localSheetId="4">#REF!</definedName>
    <definedName name="___________P6" localSheetId="1">#REF!</definedName>
    <definedName name="___________P6">#REF!</definedName>
    <definedName name="___________pe22" localSheetId="4">#REF!</definedName>
    <definedName name="___________pe22" localSheetId="1">#REF!</definedName>
    <definedName name="___________pe22">#REF!</definedName>
    <definedName name="___________RE100" localSheetId="4">#REF!</definedName>
    <definedName name="___________RE100" localSheetId="1">#REF!</definedName>
    <definedName name="___________RE100">#REF!</definedName>
    <definedName name="___________RE104" localSheetId="4">#REF!</definedName>
    <definedName name="___________RE104" localSheetId="1">#REF!</definedName>
    <definedName name="___________RE104">#REF!</definedName>
    <definedName name="___________RE112" localSheetId="4">#REF!</definedName>
    <definedName name="___________RE112" localSheetId="1">#REF!</definedName>
    <definedName name="___________RE112">#REF!</definedName>
    <definedName name="___________RE26" localSheetId="4">#REF!</definedName>
    <definedName name="___________RE26" localSheetId="1">#REF!</definedName>
    <definedName name="___________RE26">#REF!</definedName>
    <definedName name="___________RE28" localSheetId="4">#REF!</definedName>
    <definedName name="___________RE28" localSheetId="1">#REF!</definedName>
    <definedName name="___________RE28">#REF!</definedName>
    <definedName name="___________RE30" localSheetId="4">#REF!</definedName>
    <definedName name="___________RE30" localSheetId="1">#REF!</definedName>
    <definedName name="___________RE30">#REF!</definedName>
    <definedName name="___________RE32" localSheetId="4">#REF!</definedName>
    <definedName name="___________RE32" localSheetId="1">#REF!</definedName>
    <definedName name="___________RE32">#REF!</definedName>
    <definedName name="___________RE34" localSheetId="4">#REF!</definedName>
    <definedName name="___________RE34" localSheetId="1">#REF!</definedName>
    <definedName name="___________RE34">#REF!</definedName>
    <definedName name="___________RE36" localSheetId="4">#REF!</definedName>
    <definedName name="___________RE36" localSheetId="1">#REF!</definedName>
    <definedName name="___________RE36">#REF!</definedName>
    <definedName name="___________RE38" localSheetId="4">#REF!</definedName>
    <definedName name="___________RE38" localSheetId="1">#REF!</definedName>
    <definedName name="___________RE38">#REF!</definedName>
    <definedName name="___________RE40" localSheetId="4">#REF!</definedName>
    <definedName name="___________RE40" localSheetId="1">#REF!</definedName>
    <definedName name="___________RE40">#REF!</definedName>
    <definedName name="___________RE42" localSheetId="4">#REF!</definedName>
    <definedName name="___________RE42" localSheetId="1">#REF!</definedName>
    <definedName name="___________RE42">#REF!</definedName>
    <definedName name="___________RE44" localSheetId="4">#REF!</definedName>
    <definedName name="___________RE44" localSheetId="1">#REF!</definedName>
    <definedName name="___________RE44">#REF!</definedName>
    <definedName name="___________RE48" localSheetId="4">#REF!</definedName>
    <definedName name="___________RE48" localSheetId="1">#REF!</definedName>
    <definedName name="___________RE48">#REF!</definedName>
    <definedName name="___________RE52" localSheetId="4">#REF!</definedName>
    <definedName name="___________RE52" localSheetId="1">#REF!</definedName>
    <definedName name="___________RE52">#REF!</definedName>
    <definedName name="___________RE56" localSheetId="4">#REF!</definedName>
    <definedName name="___________RE56" localSheetId="1">#REF!</definedName>
    <definedName name="___________RE56">#REF!</definedName>
    <definedName name="___________RE60" localSheetId="4">#REF!</definedName>
    <definedName name="___________RE60" localSheetId="1">#REF!</definedName>
    <definedName name="___________RE60">#REF!</definedName>
    <definedName name="___________RE64" localSheetId="4">#REF!</definedName>
    <definedName name="___________RE64" localSheetId="1">#REF!</definedName>
    <definedName name="___________RE64">#REF!</definedName>
    <definedName name="___________RE68" localSheetId="4">#REF!</definedName>
    <definedName name="___________RE68" localSheetId="1">#REF!</definedName>
    <definedName name="___________RE68">#REF!</definedName>
    <definedName name="___________RE72" localSheetId="4">#REF!</definedName>
    <definedName name="___________RE72" localSheetId="1">#REF!</definedName>
    <definedName name="___________RE72">#REF!</definedName>
    <definedName name="___________RE76" localSheetId="4">#REF!</definedName>
    <definedName name="___________RE76" localSheetId="1">#REF!</definedName>
    <definedName name="___________RE76">#REF!</definedName>
    <definedName name="___________RE80" localSheetId="4">#REF!</definedName>
    <definedName name="___________RE80" localSheetId="1">#REF!</definedName>
    <definedName name="___________RE80">#REF!</definedName>
    <definedName name="___________RE88" localSheetId="4">#REF!</definedName>
    <definedName name="___________RE88" localSheetId="1">#REF!</definedName>
    <definedName name="___________RE88">#REF!</definedName>
    <definedName name="___________RE92" localSheetId="4">#REF!</definedName>
    <definedName name="___________RE92" localSheetId="1">#REF!</definedName>
    <definedName name="___________RE92">#REF!</definedName>
    <definedName name="___________RE96" localSheetId="4">#REF!</definedName>
    <definedName name="___________RE96" localSheetId="1">#REF!</definedName>
    <definedName name="___________RE96">#REF!</definedName>
    <definedName name="___________RES1" localSheetId="4">#REF!</definedName>
    <definedName name="___________RES1" localSheetId="1">#REF!</definedName>
    <definedName name="___________RES1">#REF!</definedName>
    <definedName name="___________RES2" localSheetId="4">#REF!</definedName>
    <definedName name="___________RES2" localSheetId="1">#REF!</definedName>
    <definedName name="___________RES2">#REF!</definedName>
    <definedName name="___________ST311" localSheetId="4">#REF!</definedName>
    <definedName name="___________ST311" localSheetId="1">#REF!</definedName>
    <definedName name="___________ST311">#REF!</definedName>
    <definedName name="___________ST312" localSheetId="4">#REF!</definedName>
    <definedName name="___________ST312" localSheetId="1">#REF!</definedName>
    <definedName name="___________ST312">#REF!</definedName>
    <definedName name="___________ST32" localSheetId="4">#REF!</definedName>
    <definedName name="___________ST32" localSheetId="1">#REF!</definedName>
    <definedName name="___________ST32">#REF!</definedName>
    <definedName name="___________TCA704" localSheetId="4">#REF!</definedName>
    <definedName name="___________TCA704" localSheetId="1">#REF!</definedName>
    <definedName name="___________TCA704">#REF!</definedName>
    <definedName name="___________tgt25" localSheetId="4">#REF!</definedName>
    <definedName name="___________tgt25" localSheetId="1">#REF!</definedName>
    <definedName name="___________tgt25">#REF!</definedName>
    <definedName name="___________tll2" localSheetId="4">#REF!</definedName>
    <definedName name="___________tll2" localSheetId="1">#REF!</definedName>
    <definedName name="___________tll2">#REF!</definedName>
    <definedName name="___________TOR10" localSheetId="4">#REF!</definedName>
    <definedName name="___________TOR10" localSheetId="1">#REF!</definedName>
    <definedName name="___________TOR10">#REF!</definedName>
    <definedName name="___________TOR14" localSheetId="4">#REF!</definedName>
    <definedName name="___________TOR14" localSheetId="1">#REF!</definedName>
    <definedName name="___________TOR14">#REF!</definedName>
    <definedName name="___________TR4" localSheetId="4">#REF!</definedName>
    <definedName name="___________TR4" localSheetId="1">#REF!</definedName>
    <definedName name="___________TR4">#REF!</definedName>
    <definedName name="___________WW1" localSheetId="4">#REF!</definedName>
    <definedName name="___________WW1" localSheetId="1">#REF!</definedName>
    <definedName name="___________WW1">#REF!</definedName>
    <definedName name="___________WW2" localSheetId="4">#REF!</definedName>
    <definedName name="___________WW2" localSheetId="1">#REF!</definedName>
    <definedName name="___________WW2">#REF!</definedName>
    <definedName name="__________ACC53" localSheetId="4">#REF!</definedName>
    <definedName name="__________ACC53" localSheetId="1">#REF!</definedName>
    <definedName name="__________ACC53">#REF!</definedName>
    <definedName name="__________ACC54" localSheetId="4">#REF!</definedName>
    <definedName name="__________ACC54" localSheetId="1">#REF!</definedName>
    <definedName name="__________ACC54">#REF!</definedName>
    <definedName name="__________ACC56" localSheetId="4">#REF!</definedName>
    <definedName name="__________ACC56" localSheetId="1">#REF!</definedName>
    <definedName name="__________ACC56">#REF!</definedName>
    <definedName name="__________BUT38" localSheetId="4">#REF!</definedName>
    <definedName name="__________BUT38" localSheetId="1">#REF!</definedName>
    <definedName name="__________BUT38">#REF!</definedName>
    <definedName name="__________BUT78" localSheetId="4">#REF!</definedName>
    <definedName name="__________BUT78" localSheetId="1">#REF!</definedName>
    <definedName name="__________BUT78">#REF!</definedName>
    <definedName name="__________CON221" localSheetId="4">#REF!</definedName>
    <definedName name="__________CON221" localSheetId="1">#REF!</definedName>
    <definedName name="__________CON221">#REF!</definedName>
    <definedName name="__________dsq1" localSheetId="4">#REF!</definedName>
    <definedName name="__________dsq1" localSheetId="1">#REF!</definedName>
    <definedName name="__________dsq1">#REF!</definedName>
    <definedName name="__________dsq2" localSheetId="4">#REF!</definedName>
    <definedName name="__________dsq2" localSheetId="1">#REF!</definedName>
    <definedName name="__________dsq2">#REF!</definedName>
    <definedName name="__________dsq3" localSheetId="4">#REF!</definedName>
    <definedName name="__________dsq3" localSheetId="1">#REF!</definedName>
    <definedName name="__________dsq3">#REF!</definedName>
    <definedName name="__________dsq4" localSheetId="4">#REF!</definedName>
    <definedName name="__________dsq4" localSheetId="1">#REF!</definedName>
    <definedName name="__________dsq4">#REF!</definedName>
    <definedName name="__________dsq5" localSheetId="4">#REF!</definedName>
    <definedName name="__________dsq5" localSheetId="1">#REF!</definedName>
    <definedName name="__________dsq5">#REF!</definedName>
    <definedName name="__________EJE01" localSheetId="4">#REF!</definedName>
    <definedName name="__________EJE01" localSheetId="1">#REF!</definedName>
    <definedName name="__________EJE01">#REF!</definedName>
    <definedName name="__________EJE02" localSheetId="4">#REF!</definedName>
    <definedName name="__________EJE02" localSheetId="1">#REF!</definedName>
    <definedName name="__________EJE02">#REF!</definedName>
    <definedName name="__________EJE03" localSheetId="4">#REF!</definedName>
    <definedName name="__________EJE03" localSheetId="1">#REF!</definedName>
    <definedName name="__________EJE03">#REF!</definedName>
    <definedName name="__________ELL45" localSheetId="4">#REF!</definedName>
    <definedName name="__________ELL45" localSheetId="1">#REF!</definedName>
    <definedName name="__________ELL45">#REF!</definedName>
    <definedName name="__________ELL90" localSheetId="4">#REF!</definedName>
    <definedName name="__________ELL90" localSheetId="1">#REF!</definedName>
    <definedName name="__________ELL90">#REF!</definedName>
    <definedName name="__________eps1" localSheetId="4">#REF!</definedName>
    <definedName name="__________eps1" localSheetId="1">#REF!</definedName>
    <definedName name="__________eps1">#REF!</definedName>
    <definedName name="__________eps21" localSheetId="4">#REF!</definedName>
    <definedName name="__________eps21" localSheetId="1">#REF!</definedName>
    <definedName name="__________eps21">#REF!</definedName>
    <definedName name="__________eps22" localSheetId="4">#REF!</definedName>
    <definedName name="__________eps22" localSheetId="1">#REF!</definedName>
    <definedName name="__________eps22">#REF!</definedName>
    <definedName name="__________F15p" localSheetId="4">#REF!</definedName>
    <definedName name="__________F15p" localSheetId="1">#REF!</definedName>
    <definedName name="__________F15p">#REF!</definedName>
    <definedName name="__________fc" localSheetId="4">#REF!</definedName>
    <definedName name="__________fc" localSheetId="1">#REF!</definedName>
    <definedName name="__________fc">#REF!</definedName>
    <definedName name="__________fct1" localSheetId="4">#REF!</definedName>
    <definedName name="__________fct1" localSheetId="1">#REF!</definedName>
    <definedName name="__________fct1">#REF!</definedName>
    <definedName name="__________GO1" localSheetId="4">#REF!</definedName>
    <definedName name="__________GO1" localSheetId="1">#REF!</definedName>
    <definedName name="__________GO1">#REF!</definedName>
    <definedName name="__________GO2" localSheetId="4">#REF!</definedName>
    <definedName name="__________GO2" localSheetId="1">#REF!</definedName>
    <definedName name="__________GO2">#REF!</definedName>
    <definedName name="__________go3" localSheetId="4">#REF!</definedName>
    <definedName name="__________go3" localSheetId="1">#REF!</definedName>
    <definedName name="__________go3">#REF!</definedName>
    <definedName name="__________HED2" localSheetId="4">#REF!</definedName>
    <definedName name="__________HED2" localSheetId="1">#REF!</definedName>
    <definedName name="__________HED2">#REF!</definedName>
    <definedName name="__________HOW2" localSheetId="4">#REF!</definedName>
    <definedName name="__________HOW2" localSheetId="1">#REF!</definedName>
    <definedName name="__________HOW2">#REF!</definedName>
    <definedName name="__________Ind1" localSheetId="4">#REF!</definedName>
    <definedName name="__________Ind1" localSheetId="1">#REF!</definedName>
    <definedName name="__________Ind1">#REF!</definedName>
    <definedName name="__________Ind2" localSheetId="4">#REF!</definedName>
    <definedName name="__________Ind2" localSheetId="1">#REF!</definedName>
    <definedName name="__________Ind2">#REF!</definedName>
    <definedName name="__________Ind3" localSheetId="4">#REF!</definedName>
    <definedName name="__________Ind3" localSheetId="1">#REF!</definedName>
    <definedName name="__________Ind3">#REF!</definedName>
    <definedName name="__________Ind4" localSheetId="4">#REF!</definedName>
    <definedName name="__________Ind4" localSheetId="1">#REF!</definedName>
    <definedName name="__________Ind4">#REF!</definedName>
    <definedName name="__________Ind5" localSheetId="4">#REF!</definedName>
    <definedName name="__________Ind5" localSheetId="1">#REF!</definedName>
    <definedName name="__________Ind5">#REF!</definedName>
    <definedName name="__________MAT1" localSheetId="4">#REF!</definedName>
    <definedName name="__________MAT1" localSheetId="1">#REF!</definedName>
    <definedName name="__________MAT1">#REF!</definedName>
    <definedName name="__________mcv1" localSheetId="4">#REF!</definedName>
    <definedName name="__________mcv1" localSheetId="1">#REF!</definedName>
    <definedName name="__________mcv1">#REF!</definedName>
    <definedName name="__________mcv2" localSheetId="4">#REF!</definedName>
    <definedName name="__________mcv2" localSheetId="1">#REF!</definedName>
    <definedName name="__________mcv2">#REF!</definedName>
    <definedName name="__________mcv3" localSheetId="4">#REF!</definedName>
    <definedName name="__________mcv3" localSheetId="1">#REF!</definedName>
    <definedName name="__________mcv3">#REF!</definedName>
    <definedName name="__________mcv4" localSheetId="4">#REF!</definedName>
    <definedName name="__________mcv4" localSheetId="1">#REF!</definedName>
    <definedName name="__________mcv4">#REF!</definedName>
    <definedName name="__________mcv5" localSheetId="4">#REF!</definedName>
    <definedName name="__________mcv5" localSheetId="1">#REF!</definedName>
    <definedName name="__________mcv5">#REF!</definedName>
    <definedName name="__________mhw1" localSheetId="4">#REF!</definedName>
    <definedName name="__________mhw1" localSheetId="1">#REF!</definedName>
    <definedName name="__________mhw1">#REF!</definedName>
    <definedName name="__________mvw1" localSheetId="4">#REF!</definedName>
    <definedName name="__________mvw1" localSheetId="1">#REF!</definedName>
    <definedName name="__________mvw1">#REF!</definedName>
    <definedName name="__________P1" localSheetId="4">#REF!</definedName>
    <definedName name="__________P1" localSheetId="1">#REF!</definedName>
    <definedName name="__________P1">#REF!</definedName>
    <definedName name="__________P10" localSheetId="4">#REF!</definedName>
    <definedName name="__________P10" localSheetId="1">#REF!</definedName>
    <definedName name="__________P10">#REF!</definedName>
    <definedName name="__________P11" localSheetId="4">#REF!</definedName>
    <definedName name="__________P11" localSheetId="1">#REF!</definedName>
    <definedName name="__________P11">#REF!</definedName>
    <definedName name="__________P12" localSheetId="4">#REF!</definedName>
    <definedName name="__________P12" localSheetId="1">#REF!</definedName>
    <definedName name="__________P12">#REF!</definedName>
    <definedName name="__________P13" localSheetId="4">#REF!</definedName>
    <definedName name="__________P13" localSheetId="1">#REF!</definedName>
    <definedName name="__________P13">#REF!</definedName>
    <definedName name="__________P14" localSheetId="4">#REF!</definedName>
    <definedName name="__________P14" localSheetId="1">#REF!</definedName>
    <definedName name="__________P14">#REF!</definedName>
    <definedName name="__________P15" localSheetId="4">#REF!</definedName>
    <definedName name="__________P15" localSheetId="1">#REF!</definedName>
    <definedName name="__________P15">#REF!</definedName>
    <definedName name="__________P16" localSheetId="4">#REF!</definedName>
    <definedName name="__________P16" localSheetId="1">#REF!</definedName>
    <definedName name="__________P16">#REF!</definedName>
    <definedName name="__________P17" localSheetId="4">#REF!</definedName>
    <definedName name="__________P17" localSheetId="1">#REF!</definedName>
    <definedName name="__________P17">#REF!</definedName>
    <definedName name="__________P2" localSheetId="4">#REF!</definedName>
    <definedName name="__________P2" localSheetId="1">#REF!</definedName>
    <definedName name="__________P2">#REF!</definedName>
    <definedName name="__________P3" localSheetId="4">#REF!</definedName>
    <definedName name="__________P3" localSheetId="1">#REF!</definedName>
    <definedName name="__________P3">#REF!</definedName>
    <definedName name="__________P4" localSheetId="4">#REF!</definedName>
    <definedName name="__________P4" localSheetId="1">#REF!</definedName>
    <definedName name="__________P4">#REF!</definedName>
    <definedName name="__________P5" localSheetId="4">#REF!</definedName>
    <definedName name="__________P5" localSheetId="1">#REF!</definedName>
    <definedName name="__________P5">#REF!</definedName>
    <definedName name="__________P6" localSheetId="4">#REF!</definedName>
    <definedName name="__________P6" localSheetId="1">#REF!</definedName>
    <definedName name="__________P6">#REF!</definedName>
    <definedName name="__________P7" localSheetId="4">#REF!</definedName>
    <definedName name="__________P7" localSheetId="1">#REF!</definedName>
    <definedName name="__________P7">#REF!</definedName>
    <definedName name="__________P8" localSheetId="4">#REF!</definedName>
    <definedName name="__________P8" localSheetId="1">#REF!</definedName>
    <definedName name="__________P8">#REF!</definedName>
    <definedName name="__________P9" localSheetId="4">#REF!</definedName>
    <definedName name="__________P9" localSheetId="1">#REF!</definedName>
    <definedName name="__________P9">#REF!</definedName>
    <definedName name="__________pcd1" localSheetId="4">#REF!</definedName>
    <definedName name="__________pcd1" localSheetId="1">#REF!</definedName>
    <definedName name="__________pcd1">#REF!</definedName>
    <definedName name="__________pcd2" localSheetId="4">#REF!</definedName>
    <definedName name="__________pcd2" localSheetId="1">#REF!</definedName>
    <definedName name="__________pcd2">#REF!</definedName>
    <definedName name="__________pe11" localSheetId="4">#REF!</definedName>
    <definedName name="__________pe11" localSheetId="1">#REF!</definedName>
    <definedName name="__________pe11">#REF!</definedName>
    <definedName name="__________PH1" localSheetId="4">#REF!</definedName>
    <definedName name="__________PH1" localSheetId="1">#REF!</definedName>
    <definedName name="__________PH1">#REF!</definedName>
    <definedName name="__________pu1" localSheetId="4">#REF!</definedName>
    <definedName name="__________pu1" localSheetId="1">#REF!</definedName>
    <definedName name="__________pu1">#REF!</definedName>
    <definedName name="__________pu11" localSheetId="4">#REF!</definedName>
    <definedName name="__________pu11" localSheetId="1">#REF!</definedName>
    <definedName name="__________pu11">#REF!</definedName>
    <definedName name="__________pu12" localSheetId="4">#REF!</definedName>
    <definedName name="__________pu12" localSheetId="1">#REF!</definedName>
    <definedName name="__________pu12">#REF!</definedName>
    <definedName name="__________pu2" localSheetId="4">#REF!</definedName>
    <definedName name="__________pu2" localSheetId="1">#REF!</definedName>
    <definedName name="__________pu2">#REF!</definedName>
    <definedName name="__________pu3" localSheetId="4">#REF!</definedName>
    <definedName name="__________pu3" localSheetId="1">#REF!</definedName>
    <definedName name="__________pu3">#REF!</definedName>
    <definedName name="__________pu4" localSheetId="4">#REF!</definedName>
    <definedName name="__________pu4" localSheetId="1">#REF!</definedName>
    <definedName name="__________pu4">#REF!</definedName>
    <definedName name="__________pu5" localSheetId="4">#REF!</definedName>
    <definedName name="__________pu5" localSheetId="1">#REF!</definedName>
    <definedName name="__________pu5">#REF!</definedName>
    <definedName name="__________pu6" localSheetId="4">#REF!</definedName>
    <definedName name="__________pu6" localSheetId="1">#REF!</definedName>
    <definedName name="__________pu6">#REF!</definedName>
    <definedName name="__________pu8" localSheetId="4">#REF!</definedName>
    <definedName name="__________pu8" localSheetId="1">#REF!</definedName>
    <definedName name="__________pu8">#REF!</definedName>
    <definedName name="__________QTY1" localSheetId="4">#REF!</definedName>
    <definedName name="__________QTY1" localSheetId="1">#REF!</definedName>
    <definedName name="__________QTY1">#REF!</definedName>
    <definedName name="__________qu1" localSheetId="4">#REF!</definedName>
    <definedName name="__________qu1" localSheetId="1">#REF!</definedName>
    <definedName name="__________qu1">#REF!</definedName>
    <definedName name="__________qu2" localSheetId="4">#REF!</definedName>
    <definedName name="__________qu2" localSheetId="1">#REF!</definedName>
    <definedName name="__________qu2">#REF!</definedName>
    <definedName name="__________RE100" localSheetId="4">#REF!</definedName>
    <definedName name="__________RE100" localSheetId="1">#REF!</definedName>
    <definedName name="__________RE100">#REF!</definedName>
    <definedName name="__________RE104" localSheetId="4">#REF!</definedName>
    <definedName name="__________RE104" localSheetId="1">#REF!</definedName>
    <definedName name="__________RE104">#REF!</definedName>
    <definedName name="__________RE112" localSheetId="4">#REF!</definedName>
    <definedName name="__________RE112" localSheetId="1">#REF!</definedName>
    <definedName name="__________RE112">#REF!</definedName>
    <definedName name="__________RE26" localSheetId="4">#REF!</definedName>
    <definedName name="__________RE26" localSheetId="1">#REF!</definedName>
    <definedName name="__________RE26">#REF!</definedName>
    <definedName name="__________RE28" localSheetId="4">#REF!</definedName>
    <definedName name="__________RE28" localSheetId="1">#REF!</definedName>
    <definedName name="__________RE28">#REF!</definedName>
    <definedName name="__________RE30" localSheetId="4">#REF!</definedName>
    <definedName name="__________RE30" localSheetId="1">#REF!</definedName>
    <definedName name="__________RE30">#REF!</definedName>
    <definedName name="__________RE32" localSheetId="4">#REF!</definedName>
    <definedName name="__________RE32" localSheetId="1">#REF!</definedName>
    <definedName name="__________RE32">#REF!</definedName>
    <definedName name="__________RE34" localSheetId="4">#REF!</definedName>
    <definedName name="__________RE34" localSheetId="1">#REF!</definedName>
    <definedName name="__________RE34">#REF!</definedName>
    <definedName name="__________RE36" localSheetId="4">#REF!</definedName>
    <definedName name="__________RE36" localSheetId="1">#REF!</definedName>
    <definedName name="__________RE36">#REF!</definedName>
    <definedName name="__________RE38" localSheetId="4">#REF!</definedName>
    <definedName name="__________RE38" localSheetId="1">#REF!</definedName>
    <definedName name="__________RE38">#REF!</definedName>
    <definedName name="__________RE40" localSheetId="4">#REF!</definedName>
    <definedName name="__________RE40" localSheetId="1">#REF!</definedName>
    <definedName name="__________RE40">#REF!</definedName>
    <definedName name="__________RE42" localSheetId="4">#REF!</definedName>
    <definedName name="__________RE42" localSheetId="1">#REF!</definedName>
    <definedName name="__________RE42">#REF!</definedName>
    <definedName name="__________RE44" localSheetId="4">#REF!</definedName>
    <definedName name="__________RE44" localSheetId="1">#REF!</definedName>
    <definedName name="__________RE44">#REF!</definedName>
    <definedName name="__________RE48" localSheetId="4">#REF!</definedName>
    <definedName name="__________RE48" localSheetId="1">#REF!</definedName>
    <definedName name="__________RE48">#REF!</definedName>
    <definedName name="__________RE52" localSheetId="4">#REF!</definedName>
    <definedName name="__________RE52" localSheetId="1">#REF!</definedName>
    <definedName name="__________RE52">#REF!</definedName>
    <definedName name="__________RE56" localSheetId="4">#REF!</definedName>
    <definedName name="__________RE56" localSheetId="1">#REF!</definedName>
    <definedName name="__________RE56">#REF!</definedName>
    <definedName name="__________RE60" localSheetId="4">#REF!</definedName>
    <definedName name="__________RE60" localSheetId="1">#REF!</definedName>
    <definedName name="__________RE60">#REF!</definedName>
    <definedName name="__________RE64" localSheetId="4">#REF!</definedName>
    <definedName name="__________RE64" localSheetId="1">#REF!</definedName>
    <definedName name="__________RE64">#REF!</definedName>
    <definedName name="__________RE68" localSheetId="4">#REF!</definedName>
    <definedName name="__________RE68" localSheetId="1">#REF!</definedName>
    <definedName name="__________RE68">#REF!</definedName>
    <definedName name="__________RE72" localSheetId="4">#REF!</definedName>
    <definedName name="__________RE72" localSheetId="1">#REF!</definedName>
    <definedName name="__________RE72">#REF!</definedName>
    <definedName name="__________RE76" localSheetId="4">#REF!</definedName>
    <definedName name="__________RE76" localSheetId="1">#REF!</definedName>
    <definedName name="__________RE76">#REF!</definedName>
    <definedName name="__________RE80" localSheetId="4">#REF!</definedName>
    <definedName name="__________RE80" localSheetId="1">#REF!</definedName>
    <definedName name="__________RE80">#REF!</definedName>
    <definedName name="__________RE88" localSheetId="4">#REF!</definedName>
    <definedName name="__________RE88" localSheetId="1">#REF!</definedName>
    <definedName name="__________RE88">#REF!</definedName>
    <definedName name="__________RE92" localSheetId="4">#REF!</definedName>
    <definedName name="__________RE92" localSheetId="1">#REF!</definedName>
    <definedName name="__________RE92">#REF!</definedName>
    <definedName name="__________RE96" localSheetId="4">#REF!</definedName>
    <definedName name="__________RE96" localSheetId="1">#REF!</definedName>
    <definedName name="__________RE96">#REF!</definedName>
    <definedName name="__________RES1" localSheetId="4">#REF!</definedName>
    <definedName name="__________RES1" localSheetId="1">#REF!</definedName>
    <definedName name="__________RES1">#REF!</definedName>
    <definedName name="__________RES2" localSheetId="4">#REF!</definedName>
    <definedName name="__________RES2" localSheetId="1">#REF!</definedName>
    <definedName name="__________RES2">#REF!</definedName>
    <definedName name="__________rev1" localSheetId="4">#REF!</definedName>
    <definedName name="__________rev1" localSheetId="1">#REF!</definedName>
    <definedName name="__________rev1">#REF!</definedName>
    <definedName name="__________rev3" localSheetId="4">#REF!</definedName>
    <definedName name="__________rev3" localSheetId="1">#REF!</definedName>
    <definedName name="__________rev3">#REF!</definedName>
    <definedName name="__________rev4" localSheetId="4">#REF!</definedName>
    <definedName name="__________rev4" localSheetId="1">#REF!</definedName>
    <definedName name="__________rev4">#REF!</definedName>
    <definedName name="__________rev5" localSheetId="4">#REF!</definedName>
    <definedName name="__________rev5" localSheetId="1">#REF!</definedName>
    <definedName name="__________rev5">#REF!</definedName>
    <definedName name="__________rev6" localSheetId="4">#REF!</definedName>
    <definedName name="__________rev6" localSheetId="1">#REF!</definedName>
    <definedName name="__________rev6">#REF!</definedName>
    <definedName name="__________ST311" localSheetId="4">#REF!</definedName>
    <definedName name="__________ST311" localSheetId="1">#REF!</definedName>
    <definedName name="__________ST311">#REF!</definedName>
    <definedName name="__________ST312" localSheetId="4">#REF!</definedName>
    <definedName name="__________ST312" localSheetId="1">#REF!</definedName>
    <definedName name="__________ST312">#REF!</definedName>
    <definedName name="__________ST32" localSheetId="4">#REF!</definedName>
    <definedName name="__________ST32" localSheetId="1">#REF!</definedName>
    <definedName name="__________ST32">#REF!</definedName>
    <definedName name="__________TCA704" localSheetId="4">#REF!</definedName>
    <definedName name="__________TCA704" localSheetId="1">#REF!</definedName>
    <definedName name="__________TCA704">#REF!</definedName>
    <definedName name="__________tdl2" localSheetId="4">#REF!</definedName>
    <definedName name="__________tdl2" localSheetId="1">#REF!</definedName>
    <definedName name="__________tdl2">#REF!</definedName>
    <definedName name="__________tgt25" localSheetId="4">#REF!</definedName>
    <definedName name="__________tgt25" localSheetId="1">#REF!</definedName>
    <definedName name="__________tgt25">#REF!</definedName>
    <definedName name="__________TOR10" localSheetId="4">#REF!</definedName>
    <definedName name="__________TOR10" localSheetId="1">#REF!</definedName>
    <definedName name="__________TOR10">#REF!</definedName>
    <definedName name="__________TOR14" localSheetId="4">#REF!</definedName>
    <definedName name="__________TOR14" localSheetId="1">#REF!</definedName>
    <definedName name="__________TOR14">#REF!</definedName>
    <definedName name="__________TR4" localSheetId="4">#REF!</definedName>
    <definedName name="__________TR4" localSheetId="1">#REF!</definedName>
    <definedName name="__________TR4">#REF!</definedName>
    <definedName name="__________tri11" localSheetId="4">#REF!</definedName>
    <definedName name="__________tri11" localSheetId="1">#REF!</definedName>
    <definedName name="__________tri11">#REF!</definedName>
    <definedName name="__________tri12" localSheetId="4">#REF!</definedName>
    <definedName name="__________tri12" localSheetId="1">#REF!</definedName>
    <definedName name="__________tri12">#REF!</definedName>
    <definedName name="__________tri13" localSheetId="4">#REF!</definedName>
    <definedName name="__________tri13" localSheetId="1">#REF!</definedName>
    <definedName name="__________tri13">#REF!</definedName>
    <definedName name="__________tri14" localSheetId="4">#REF!</definedName>
    <definedName name="__________tri14" localSheetId="1">#REF!</definedName>
    <definedName name="__________tri14">#REF!</definedName>
    <definedName name="__________tri15" localSheetId="4">#REF!</definedName>
    <definedName name="__________tri15" localSheetId="1">#REF!</definedName>
    <definedName name="__________tri15">#REF!</definedName>
    <definedName name="__________tri22" localSheetId="4">#REF!</definedName>
    <definedName name="__________tri22" localSheetId="1">#REF!</definedName>
    <definedName name="__________tri22">#REF!</definedName>
    <definedName name="__________tri23" localSheetId="4">#REF!</definedName>
    <definedName name="__________tri23" localSheetId="1">#REF!</definedName>
    <definedName name="__________tri23">#REF!</definedName>
    <definedName name="__________tri24" localSheetId="4">#REF!</definedName>
    <definedName name="__________tri24" localSheetId="1">#REF!</definedName>
    <definedName name="__________tri24">#REF!</definedName>
    <definedName name="__________tri25" localSheetId="4">#REF!</definedName>
    <definedName name="__________tri25" localSheetId="1">#REF!</definedName>
    <definedName name="__________tri25">#REF!</definedName>
    <definedName name="__________tri32" localSheetId="4">#REF!</definedName>
    <definedName name="__________tri32" localSheetId="1">#REF!</definedName>
    <definedName name="__________tri32">#REF!</definedName>
    <definedName name="__________tri33" localSheetId="4">#REF!</definedName>
    <definedName name="__________tri33" localSheetId="1">#REF!</definedName>
    <definedName name="__________tri33">#REF!</definedName>
    <definedName name="__________tri34" localSheetId="4">#REF!</definedName>
    <definedName name="__________tri34" localSheetId="1">#REF!</definedName>
    <definedName name="__________tri34">#REF!</definedName>
    <definedName name="__________tri35" localSheetId="4">#REF!</definedName>
    <definedName name="__________tri35" localSheetId="1">#REF!</definedName>
    <definedName name="__________tri35">#REF!</definedName>
    <definedName name="__________tri42" localSheetId="4">#REF!</definedName>
    <definedName name="__________tri42" localSheetId="1">#REF!</definedName>
    <definedName name="__________tri42">#REF!</definedName>
    <definedName name="__________tri43" localSheetId="4">#REF!</definedName>
    <definedName name="__________tri43" localSheetId="1">#REF!</definedName>
    <definedName name="__________tri43">#REF!</definedName>
    <definedName name="__________tri44" localSheetId="4">#REF!</definedName>
    <definedName name="__________tri44" localSheetId="1">#REF!</definedName>
    <definedName name="__________tri44">#REF!</definedName>
    <definedName name="__________tri45" localSheetId="4">#REF!</definedName>
    <definedName name="__________tri45" localSheetId="1">#REF!</definedName>
    <definedName name="__________tri45">#REF!</definedName>
    <definedName name="__________Var1" localSheetId="4">#REF!</definedName>
    <definedName name="__________Var1" localSheetId="1">#REF!</definedName>
    <definedName name="__________Var1">#REF!</definedName>
    <definedName name="__________vhw1" localSheetId="4">#REF!</definedName>
    <definedName name="__________vhw1" localSheetId="1">#REF!</definedName>
    <definedName name="__________vhw1">#REF!</definedName>
    <definedName name="__________vvw1" localSheetId="4">#REF!</definedName>
    <definedName name="__________vvw1" localSheetId="1">#REF!</definedName>
    <definedName name="__________vvw1">#REF!</definedName>
    <definedName name="__________wcv1" localSheetId="4">#REF!</definedName>
    <definedName name="__________wcv1" localSheetId="1">#REF!</definedName>
    <definedName name="__________wcv1">#REF!</definedName>
    <definedName name="__________wcv2" localSheetId="4">#REF!</definedName>
    <definedName name="__________wcv2" localSheetId="1">#REF!</definedName>
    <definedName name="__________wcv2">#REF!</definedName>
    <definedName name="__________wcv3" localSheetId="4">#REF!</definedName>
    <definedName name="__________wcv3" localSheetId="1">#REF!</definedName>
    <definedName name="__________wcv3">#REF!</definedName>
    <definedName name="__________wcv4" localSheetId="4">#REF!</definedName>
    <definedName name="__________wcv4" localSheetId="1">#REF!</definedName>
    <definedName name="__________wcv4">#REF!</definedName>
    <definedName name="__________wcv5" localSheetId="4">#REF!</definedName>
    <definedName name="__________wcv5" localSheetId="1">#REF!</definedName>
    <definedName name="__________wcv5">#REF!</definedName>
    <definedName name="__________WE1" localSheetId="4">#REF!</definedName>
    <definedName name="__________WE1" localSheetId="1">#REF!</definedName>
    <definedName name="__________WE1">#REF!</definedName>
    <definedName name="__________WE2" localSheetId="4">#REF!</definedName>
    <definedName name="__________WE2" localSheetId="1">#REF!</definedName>
    <definedName name="__________WE2">#REF!</definedName>
    <definedName name="__________WE3" localSheetId="4">#REF!</definedName>
    <definedName name="__________WE3" localSheetId="1">#REF!</definedName>
    <definedName name="__________WE3">#REF!</definedName>
    <definedName name="__________WE4" localSheetId="4">#REF!</definedName>
    <definedName name="__________WE4" localSheetId="1">#REF!</definedName>
    <definedName name="__________WE4">#REF!</definedName>
    <definedName name="__________WE5" localSheetId="4">#REF!</definedName>
    <definedName name="__________WE5" localSheetId="1">#REF!</definedName>
    <definedName name="__________WE5">#REF!</definedName>
    <definedName name="__________WE6" localSheetId="4">#REF!</definedName>
    <definedName name="__________WE6" localSheetId="1">#REF!</definedName>
    <definedName name="__________WE6">#REF!</definedName>
    <definedName name="__________WE7" localSheetId="4">#REF!</definedName>
    <definedName name="__________WE7" localSheetId="1">#REF!</definedName>
    <definedName name="__________WE7">#REF!</definedName>
    <definedName name="__________WE8" localSheetId="4">#REF!</definedName>
    <definedName name="__________WE8" localSheetId="1">#REF!</definedName>
    <definedName name="__________WE8">#REF!</definedName>
    <definedName name="__________WO1" localSheetId="4">#REF!</definedName>
    <definedName name="__________WO1" localSheetId="1">#REF!</definedName>
    <definedName name="__________WO1">#REF!</definedName>
    <definedName name="__________WO2" localSheetId="4">#REF!</definedName>
    <definedName name="__________WO2" localSheetId="1">#REF!</definedName>
    <definedName name="__________WO2">#REF!</definedName>
    <definedName name="__________WO3" localSheetId="4">#REF!</definedName>
    <definedName name="__________WO3" localSheetId="1">#REF!</definedName>
    <definedName name="__________WO3">#REF!</definedName>
    <definedName name="__________WO4" localSheetId="4">#REF!</definedName>
    <definedName name="__________WO4" localSheetId="1">#REF!</definedName>
    <definedName name="__________WO4">#REF!</definedName>
    <definedName name="__________WO5" localSheetId="4">#REF!</definedName>
    <definedName name="__________WO5" localSheetId="1">#REF!</definedName>
    <definedName name="__________WO5">#REF!</definedName>
    <definedName name="__________WO6" localSheetId="4">#REF!</definedName>
    <definedName name="__________WO6" localSheetId="1">#REF!</definedName>
    <definedName name="__________WO6">#REF!</definedName>
    <definedName name="__________WO7" localSheetId="4">#REF!</definedName>
    <definedName name="__________WO7" localSheetId="1">#REF!</definedName>
    <definedName name="__________WO7">#REF!</definedName>
    <definedName name="__________WO8" localSheetId="4">#REF!</definedName>
    <definedName name="__________WO8" localSheetId="1">#REF!</definedName>
    <definedName name="__________WO8">#REF!</definedName>
    <definedName name="__________WT1" localSheetId="4">#REF!</definedName>
    <definedName name="__________WT1" localSheetId="1">#REF!</definedName>
    <definedName name="__________WT1">#REF!</definedName>
    <definedName name="__________WT2" localSheetId="4">#REF!</definedName>
    <definedName name="__________WT2" localSheetId="1">#REF!</definedName>
    <definedName name="__________WT2">#REF!</definedName>
    <definedName name="__________WT3" localSheetId="4">#REF!</definedName>
    <definedName name="__________WT3" localSheetId="1">#REF!</definedName>
    <definedName name="__________WT3">#REF!</definedName>
    <definedName name="__________WT4" localSheetId="4">#REF!</definedName>
    <definedName name="__________WT4" localSheetId="1">#REF!</definedName>
    <definedName name="__________WT4">#REF!</definedName>
    <definedName name="__________WT5" localSheetId="4">#REF!</definedName>
    <definedName name="__________WT5" localSheetId="1">#REF!</definedName>
    <definedName name="__________WT5">#REF!</definedName>
    <definedName name="__________WT6" localSheetId="4">#REF!</definedName>
    <definedName name="__________WT6" localSheetId="1">#REF!</definedName>
    <definedName name="__________WT6">#REF!</definedName>
    <definedName name="__________WT7" localSheetId="4">#REF!</definedName>
    <definedName name="__________WT7" localSheetId="1">#REF!</definedName>
    <definedName name="__________WT7">#REF!</definedName>
    <definedName name="__________WT8" localSheetId="4">#REF!</definedName>
    <definedName name="__________WT8" localSheetId="1">#REF!</definedName>
    <definedName name="__________WT8">#REF!</definedName>
    <definedName name="__________zz1" localSheetId="4">#REF!</definedName>
    <definedName name="__________zz1" localSheetId="1">#REF!</definedName>
    <definedName name="__________zz1">#REF!</definedName>
    <definedName name="__________zz2" localSheetId="4">#REF!</definedName>
    <definedName name="__________zz2" localSheetId="1">#REF!</definedName>
    <definedName name="__________zz2">#REF!</definedName>
    <definedName name="__________zz3" localSheetId="4">#REF!</definedName>
    <definedName name="__________zz3" localSheetId="1">#REF!</definedName>
    <definedName name="__________zz3">#REF!</definedName>
    <definedName name="_________ACC53" localSheetId="4">#REF!</definedName>
    <definedName name="_________ACC53" localSheetId="1">#REF!</definedName>
    <definedName name="_________ACC53">#REF!</definedName>
    <definedName name="_________ACC54" localSheetId="4">#REF!</definedName>
    <definedName name="_________ACC54" localSheetId="1">#REF!</definedName>
    <definedName name="_________ACC54">#REF!</definedName>
    <definedName name="_________ACC56" localSheetId="4">#REF!</definedName>
    <definedName name="_________ACC56" localSheetId="1">#REF!</definedName>
    <definedName name="_________ACC56">#REF!</definedName>
    <definedName name="_________asp2" localSheetId="4">#REF!</definedName>
    <definedName name="_________asp2" localSheetId="1">#REF!</definedName>
    <definedName name="_________asp2">#REF!</definedName>
    <definedName name="_________BUT38" localSheetId="4">#REF!</definedName>
    <definedName name="_________BUT38" localSheetId="1">#REF!</definedName>
    <definedName name="_________BUT38">#REF!</definedName>
    <definedName name="_________BUT78" localSheetId="4">#REF!</definedName>
    <definedName name="_________BUT78" localSheetId="1">#REF!</definedName>
    <definedName name="_________BUT78">#REF!</definedName>
    <definedName name="_________CON221" localSheetId="4">#REF!</definedName>
    <definedName name="_________CON221" localSheetId="1">#REF!</definedName>
    <definedName name="_________CON221">#REF!</definedName>
    <definedName name="_________dsq1" localSheetId="4">#REF!</definedName>
    <definedName name="_________dsq1" localSheetId="1">#REF!</definedName>
    <definedName name="_________dsq1">#REF!</definedName>
    <definedName name="_________dsq2" localSheetId="4">#REF!</definedName>
    <definedName name="_________dsq2" localSheetId="1">#REF!</definedName>
    <definedName name="_________dsq2">#REF!</definedName>
    <definedName name="_________dsq3" localSheetId="4">#REF!</definedName>
    <definedName name="_________dsq3" localSheetId="1">#REF!</definedName>
    <definedName name="_________dsq3">#REF!</definedName>
    <definedName name="_________dsq4" localSheetId="4">#REF!</definedName>
    <definedName name="_________dsq4" localSheetId="1">#REF!</definedName>
    <definedName name="_________dsq4">#REF!</definedName>
    <definedName name="_________dsq5" localSheetId="4">#REF!</definedName>
    <definedName name="_________dsq5" localSheetId="1">#REF!</definedName>
    <definedName name="_________dsq5">#REF!</definedName>
    <definedName name="_________EJE01" localSheetId="4">#REF!</definedName>
    <definedName name="_________EJE01" localSheetId="1">#REF!</definedName>
    <definedName name="_________EJE01">#REF!</definedName>
    <definedName name="_________EJE02" localSheetId="4">#REF!</definedName>
    <definedName name="_________EJE02" localSheetId="1">#REF!</definedName>
    <definedName name="_________EJE02">#REF!</definedName>
    <definedName name="_________EJE03" localSheetId="4">#REF!</definedName>
    <definedName name="_________EJE03" localSheetId="1">#REF!</definedName>
    <definedName name="_________EJE03">#REF!</definedName>
    <definedName name="_________ELL45" localSheetId="4">#REF!</definedName>
    <definedName name="_________ELL45" localSheetId="1">#REF!</definedName>
    <definedName name="_________ELL45">#REF!</definedName>
    <definedName name="_________ELL90" localSheetId="4">#REF!</definedName>
    <definedName name="_________ELL90" localSheetId="1">#REF!</definedName>
    <definedName name="_________ELL90">#REF!</definedName>
    <definedName name="_________eps1" localSheetId="4">#REF!</definedName>
    <definedName name="_________eps1" localSheetId="1">#REF!</definedName>
    <definedName name="_________eps1">#REF!</definedName>
    <definedName name="_________eps21" localSheetId="4">#REF!</definedName>
    <definedName name="_________eps21" localSheetId="1">#REF!</definedName>
    <definedName name="_________eps21">#REF!</definedName>
    <definedName name="_________eps22" localSheetId="4">#REF!</definedName>
    <definedName name="_________eps22" localSheetId="1">#REF!</definedName>
    <definedName name="_________eps22">#REF!</definedName>
    <definedName name="_________F" localSheetId="4">#REF!</definedName>
    <definedName name="_________F" localSheetId="1">#REF!</definedName>
    <definedName name="_________F">#REF!</definedName>
    <definedName name="_________F15p" localSheetId="4">#REF!</definedName>
    <definedName name="_________F15p" localSheetId="1">#REF!</definedName>
    <definedName name="_________F15p">#REF!</definedName>
    <definedName name="_________fc" localSheetId="4">#REF!</definedName>
    <definedName name="_________fc" localSheetId="1">#REF!</definedName>
    <definedName name="_________fc">#REF!</definedName>
    <definedName name="_________fct1" localSheetId="4">#REF!</definedName>
    <definedName name="_________fct1" localSheetId="1">#REF!</definedName>
    <definedName name="_________fct1">#REF!</definedName>
    <definedName name="_________GO1" localSheetId="4">#REF!</definedName>
    <definedName name="_________GO1" localSheetId="1">#REF!</definedName>
    <definedName name="_________GO1">#REF!</definedName>
    <definedName name="_________GO2" localSheetId="4">#REF!</definedName>
    <definedName name="_________GO2" localSheetId="1">#REF!</definedName>
    <definedName name="_________GO2">#REF!</definedName>
    <definedName name="_________go3" localSheetId="4">#REF!</definedName>
    <definedName name="_________go3" localSheetId="1">#REF!</definedName>
    <definedName name="_________go3">#REF!</definedName>
    <definedName name="_________HED2" localSheetId="4">#REF!</definedName>
    <definedName name="_________HED2" localSheetId="1">#REF!</definedName>
    <definedName name="_________HED2">#REF!</definedName>
    <definedName name="_________HOW2" localSheetId="4">#REF!</definedName>
    <definedName name="_________HOW2" localSheetId="1">#REF!</definedName>
    <definedName name="_________HOW2">#REF!</definedName>
    <definedName name="_________Ind1" localSheetId="4">#REF!</definedName>
    <definedName name="_________Ind1" localSheetId="1">#REF!</definedName>
    <definedName name="_________Ind1">#REF!</definedName>
    <definedName name="_________Ind2" localSheetId="4">#REF!</definedName>
    <definedName name="_________Ind2" localSheetId="1">#REF!</definedName>
    <definedName name="_________Ind2">#REF!</definedName>
    <definedName name="_________Ind3" localSheetId="4">#REF!</definedName>
    <definedName name="_________Ind3" localSheetId="1">#REF!</definedName>
    <definedName name="_________Ind3">#REF!</definedName>
    <definedName name="_________Ind4" localSheetId="4">#REF!</definedName>
    <definedName name="_________Ind4" localSheetId="1">#REF!</definedName>
    <definedName name="_________Ind4">#REF!</definedName>
    <definedName name="_________Ind5" localSheetId="4">#REF!</definedName>
    <definedName name="_________Ind5" localSheetId="1">#REF!</definedName>
    <definedName name="_________Ind5">#REF!</definedName>
    <definedName name="_________MAT1" localSheetId="4">#REF!</definedName>
    <definedName name="_________MAT1" localSheetId="1">#REF!</definedName>
    <definedName name="_________MAT1">#REF!</definedName>
    <definedName name="_________mcv1" localSheetId="4">#REF!</definedName>
    <definedName name="_________mcv1" localSheetId="1">#REF!</definedName>
    <definedName name="_________mcv1">#REF!</definedName>
    <definedName name="_________mcv2" localSheetId="4">#REF!</definedName>
    <definedName name="_________mcv2" localSheetId="1">#REF!</definedName>
    <definedName name="_________mcv2">#REF!</definedName>
    <definedName name="_________mcv3" localSheetId="4">#REF!</definedName>
    <definedName name="_________mcv3" localSheetId="1">#REF!</definedName>
    <definedName name="_________mcv3">#REF!</definedName>
    <definedName name="_________mcv4" localSheetId="4">#REF!</definedName>
    <definedName name="_________mcv4" localSheetId="1">#REF!</definedName>
    <definedName name="_________mcv4">#REF!</definedName>
    <definedName name="_________mcv5" localSheetId="4">#REF!</definedName>
    <definedName name="_________mcv5" localSheetId="1">#REF!</definedName>
    <definedName name="_________mcv5">#REF!</definedName>
    <definedName name="_________mhw1" localSheetId="4">#REF!</definedName>
    <definedName name="_________mhw1" localSheetId="1">#REF!</definedName>
    <definedName name="_________mhw1">#REF!</definedName>
    <definedName name="_________mvw1" localSheetId="4">#REF!</definedName>
    <definedName name="_________mvw1" localSheetId="1">#REF!</definedName>
    <definedName name="_________mvw1">#REF!</definedName>
    <definedName name="_________P1" localSheetId="4">#REF!</definedName>
    <definedName name="_________P1" localSheetId="1">#REF!</definedName>
    <definedName name="_________P1">#REF!</definedName>
    <definedName name="_________P10" localSheetId="4">#REF!</definedName>
    <definedName name="_________P10" localSheetId="1">#REF!</definedName>
    <definedName name="_________P10">#REF!</definedName>
    <definedName name="_________P11" localSheetId="4">#REF!</definedName>
    <definedName name="_________P11" localSheetId="1">#REF!</definedName>
    <definedName name="_________P11">#REF!</definedName>
    <definedName name="_________P12" localSheetId="4">#REF!</definedName>
    <definedName name="_________P12" localSheetId="1">#REF!</definedName>
    <definedName name="_________P12">#REF!</definedName>
    <definedName name="_________P13" localSheetId="4">#REF!</definedName>
    <definedName name="_________P13" localSheetId="1">#REF!</definedName>
    <definedName name="_________P13">#REF!</definedName>
    <definedName name="_________P14" localSheetId="4">#REF!</definedName>
    <definedName name="_________P14" localSheetId="1">#REF!</definedName>
    <definedName name="_________P14">#REF!</definedName>
    <definedName name="_________P15" localSheetId="4">#REF!</definedName>
    <definedName name="_________P15" localSheetId="1">#REF!</definedName>
    <definedName name="_________P15">#REF!</definedName>
    <definedName name="_________P16" localSheetId="4">#REF!</definedName>
    <definedName name="_________P16" localSheetId="1">#REF!</definedName>
    <definedName name="_________P16">#REF!</definedName>
    <definedName name="_________P17" localSheetId="4">#REF!</definedName>
    <definedName name="_________P17" localSheetId="1">#REF!</definedName>
    <definedName name="_________P17">#REF!</definedName>
    <definedName name="_________P2" localSheetId="4">#REF!</definedName>
    <definedName name="_________P2" localSheetId="1">#REF!</definedName>
    <definedName name="_________P2">#REF!</definedName>
    <definedName name="_________P3" localSheetId="4">#REF!</definedName>
    <definedName name="_________P3" localSheetId="1">#REF!</definedName>
    <definedName name="_________P3">#REF!</definedName>
    <definedName name="_________P4" localSheetId="4">#REF!</definedName>
    <definedName name="_________P4" localSheetId="1">#REF!</definedName>
    <definedName name="_________P4">#REF!</definedName>
    <definedName name="_________P5" localSheetId="4">#REF!</definedName>
    <definedName name="_________P5" localSheetId="1">#REF!</definedName>
    <definedName name="_________P5">#REF!</definedName>
    <definedName name="_________P6" localSheetId="4">#REF!</definedName>
    <definedName name="_________P6" localSheetId="1">#REF!</definedName>
    <definedName name="_________P6">#REF!</definedName>
    <definedName name="_________P7" localSheetId="4">#REF!</definedName>
    <definedName name="_________P7" localSheetId="1">#REF!</definedName>
    <definedName name="_________P7">#REF!</definedName>
    <definedName name="_________P8" localSheetId="4">#REF!</definedName>
    <definedName name="_________P8" localSheetId="1">#REF!</definedName>
    <definedName name="_________P8">#REF!</definedName>
    <definedName name="_________P9" localSheetId="4">#REF!</definedName>
    <definedName name="_________P9" localSheetId="1">#REF!</definedName>
    <definedName name="_________P9">#REF!</definedName>
    <definedName name="_________pcd1" localSheetId="4">#REF!</definedName>
    <definedName name="_________pcd1" localSheetId="1">#REF!</definedName>
    <definedName name="_________pcd1">#REF!</definedName>
    <definedName name="_________pcd2" localSheetId="4">#REF!</definedName>
    <definedName name="_________pcd2" localSheetId="1">#REF!</definedName>
    <definedName name="_________pcd2">#REF!</definedName>
    <definedName name="_________pe11" localSheetId="4">#REF!</definedName>
    <definedName name="_________pe11" localSheetId="1">#REF!</definedName>
    <definedName name="_________pe11">#REF!</definedName>
    <definedName name="_________pe22" localSheetId="4">#REF!</definedName>
    <definedName name="_________pe22" localSheetId="1">#REF!</definedName>
    <definedName name="_________pe22">#REF!</definedName>
    <definedName name="_________PH1" localSheetId="4">#REF!</definedName>
    <definedName name="_________PH1" localSheetId="1">#REF!</definedName>
    <definedName name="_________PH1">#REF!</definedName>
    <definedName name="_________pu1" localSheetId="4">#REF!</definedName>
    <definedName name="_________pu1" localSheetId="1">#REF!</definedName>
    <definedName name="_________pu1">#REF!</definedName>
    <definedName name="_________pu11" localSheetId="4">#REF!</definedName>
    <definedName name="_________pu11" localSheetId="1">#REF!</definedName>
    <definedName name="_________pu11">#REF!</definedName>
    <definedName name="_________pu12" localSheetId="4">#REF!</definedName>
    <definedName name="_________pu12" localSheetId="1">#REF!</definedName>
    <definedName name="_________pu12">#REF!</definedName>
    <definedName name="_________pu2" localSheetId="4">#REF!</definedName>
    <definedName name="_________pu2" localSheetId="1">#REF!</definedName>
    <definedName name="_________pu2">#REF!</definedName>
    <definedName name="_________pu3" localSheetId="4">#REF!</definedName>
    <definedName name="_________pu3" localSheetId="1">#REF!</definedName>
    <definedName name="_________pu3">#REF!</definedName>
    <definedName name="_________pu4" localSheetId="4">#REF!</definedName>
    <definedName name="_________pu4" localSheetId="1">#REF!</definedName>
    <definedName name="_________pu4">#REF!</definedName>
    <definedName name="_________pu5" localSheetId="4">#REF!</definedName>
    <definedName name="_________pu5" localSheetId="1">#REF!</definedName>
    <definedName name="_________pu5">#REF!</definedName>
    <definedName name="_________pu6" localSheetId="4">#REF!</definedName>
    <definedName name="_________pu6" localSheetId="1">#REF!</definedName>
    <definedName name="_________pu6">#REF!</definedName>
    <definedName name="_________pu8" localSheetId="4">#REF!</definedName>
    <definedName name="_________pu8" localSheetId="1">#REF!</definedName>
    <definedName name="_________pu8">#REF!</definedName>
    <definedName name="_________QTY1" localSheetId="4">#REF!</definedName>
    <definedName name="_________QTY1" localSheetId="1">#REF!</definedName>
    <definedName name="_________QTY1">#REF!</definedName>
    <definedName name="_________qu1" localSheetId="4">#REF!</definedName>
    <definedName name="_________qu1" localSheetId="1">#REF!</definedName>
    <definedName name="_________qu1">#REF!</definedName>
    <definedName name="_________qu2" localSheetId="4">#REF!</definedName>
    <definedName name="_________qu2" localSheetId="1">#REF!</definedName>
    <definedName name="_________qu2">#REF!</definedName>
    <definedName name="_________RE100" localSheetId="4">#REF!</definedName>
    <definedName name="_________RE100" localSheetId="1">#REF!</definedName>
    <definedName name="_________RE100">#REF!</definedName>
    <definedName name="_________RE104" localSheetId="4">#REF!</definedName>
    <definedName name="_________RE104" localSheetId="1">#REF!</definedName>
    <definedName name="_________RE104">#REF!</definedName>
    <definedName name="_________RE112" localSheetId="4">#REF!</definedName>
    <definedName name="_________RE112" localSheetId="1">#REF!</definedName>
    <definedName name="_________RE112">#REF!</definedName>
    <definedName name="_________RE26" localSheetId="4">#REF!</definedName>
    <definedName name="_________RE26" localSheetId="1">#REF!</definedName>
    <definedName name="_________RE26">#REF!</definedName>
    <definedName name="_________RE28" localSheetId="4">#REF!</definedName>
    <definedName name="_________RE28" localSheetId="1">#REF!</definedName>
    <definedName name="_________RE28">#REF!</definedName>
    <definedName name="_________RE30" localSheetId="4">#REF!</definedName>
    <definedName name="_________RE30" localSheetId="1">#REF!</definedName>
    <definedName name="_________RE30">#REF!</definedName>
    <definedName name="_________RE32" localSheetId="4">#REF!</definedName>
    <definedName name="_________RE32" localSheetId="1">#REF!</definedName>
    <definedName name="_________RE32">#REF!</definedName>
    <definedName name="_________RE34" localSheetId="4">#REF!</definedName>
    <definedName name="_________RE34" localSheetId="1">#REF!</definedName>
    <definedName name="_________RE34">#REF!</definedName>
    <definedName name="_________RE36" localSheetId="4">#REF!</definedName>
    <definedName name="_________RE36" localSheetId="1">#REF!</definedName>
    <definedName name="_________RE36">#REF!</definedName>
    <definedName name="_________RE38" localSheetId="4">#REF!</definedName>
    <definedName name="_________RE38" localSheetId="1">#REF!</definedName>
    <definedName name="_________RE38">#REF!</definedName>
    <definedName name="_________RE40" localSheetId="4">#REF!</definedName>
    <definedName name="_________RE40" localSheetId="1">#REF!</definedName>
    <definedName name="_________RE40">#REF!</definedName>
    <definedName name="_________RE42" localSheetId="4">#REF!</definedName>
    <definedName name="_________RE42" localSheetId="1">#REF!</definedName>
    <definedName name="_________RE42">#REF!</definedName>
    <definedName name="_________RE44" localSheetId="4">#REF!</definedName>
    <definedName name="_________RE44" localSheetId="1">#REF!</definedName>
    <definedName name="_________RE44">#REF!</definedName>
    <definedName name="_________RE48" localSheetId="4">#REF!</definedName>
    <definedName name="_________RE48" localSheetId="1">#REF!</definedName>
    <definedName name="_________RE48">#REF!</definedName>
    <definedName name="_________RE52" localSheetId="4">#REF!</definedName>
    <definedName name="_________RE52" localSheetId="1">#REF!</definedName>
    <definedName name="_________RE52">#REF!</definedName>
    <definedName name="_________RE56" localSheetId="4">#REF!</definedName>
    <definedName name="_________RE56" localSheetId="1">#REF!</definedName>
    <definedName name="_________RE56">#REF!</definedName>
    <definedName name="_________RE60" localSheetId="4">#REF!</definedName>
    <definedName name="_________RE60" localSheetId="1">#REF!</definedName>
    <definedName name="_________RE60">#REF!</definedName>
    <definedName name="_________RE64" localSheetId="4">#REF!</definedName>
    <definedName name="_________RE64" localSheetId="1">#REF!</definedName>
    <definedName name="_________RE64">#REF!</definedName>
    <definedName name="_________RE68" localSheetId="4">#REF!</definedName>
    <definedName name="_________RE68" localSheetId="1">#REF!</definedName>
    <definedName name="_________RE68">#REF!</definedName>
    <definedName name="_________RE72" localSheetId="4">#REF!</definedName>
    <definedName name="_________RE72" localSheetId="1">#REF!</definedName>
    <definedName name="_________RE72">#REF!</definedName>
    <definedName name="_________RE76" localSheetId="4">#REF!</definedName>
    <definedName name="_________RE76" localSheetId="1">#REF!</definedName>
    <definedName name="_________RE76">#REF!</definedName>
    <definedName name="_________RE80" localSheetId="4">#REF!</definedName>
    <definedName name="_________RE80" localSheetId="1">#REF!</definedName>
    <definedName name="_________RE80">#REF!</definedName>
    <definedName name="_________RE88" localSheetId="4">#REF!</definedName>
    <definedName name="_________RE88" localSheetId="1">#REF!</definedName>
    <definedName name="_________RE88">#REF!</definedName>
    <definedName name="_________RE92" localSheetId="4">#REF!</definedName>
    <definedName name="_________RE92" localSheetId="1">#REF!</definedName>
    <definedName name="_________RE92">#REF!</definedName>
    <definedName name="_________RE96" localSheetId="4">#REF!</definedName>
    <definedName name="_________RE96" localSheetId="1">#REF!</definedName>
    <definedName name="_________RE96">#REF!</definedName>
    <definedName name="_________RES1" localSheetId="4">#REF!</definedName>
    <definedName name="_________RES1" localSheetId="1">#REF!</definedName>
    <definedName name="_________RES1">#REF!</definedName>
    <definedName name="_________RES2" localSheetId="4">#REF!</definedName>
    <definedName name="_________RES2" localSheetId="1">#REF!</definedName>
    <definedName name="_________RES2">#REF!</definedName>
    <definedName name="_________rev1" localSheetId="4">#REF!</definedName>
    <definedName name="_________rev1" localSheetId="1">#REF!</definedName>
    <definedName name="_________rev1">#REF!</definedName>
    <definedName name="_________rev3" localSheetId="4">#REF!</definedName>
    <definedName name="_________rev3" localSheetId="1">#REF!</definedName>
    <definedName name="_________rev3">#REF!</definedName>
    <definedName name="_________rev4" localSheetId="4">#REF!</definedName>
    <definedName name="_________rev4" localSheetId="1">#REF!</definedName>
    <definedName name="_________rev4">#REF!</definedName>
    <definedName name="_________rev5" localSheetId="4">#REF!</definedName>
    <definedName name="_________rev5" localSheetId="1">#REF!</definedName>
    <definedName name="_________rev5">#REF!</definedName>
    <definedName name="_________rev6" localSheetId="4">#REF!</definedName>
    <definedName name="_________rev6" localSheetId="1">#REF!</definedName>
    <definedName name="_________rev6">#REF!</definedName>
    <definedName name="_________ST311" localSheetId="4">#REF!</definedName>
    <definedName name="_________ST311" localSheetId="1">#REF!</definedName>
    <definedName name="_________ST311">#REF!</definedName>
    <definedName name="_________ST312" localSheetId="4">#REF!</definedName>
    <definedName name="_________ST312" localSheetId="1">#REF!</definedName>
    <definedName name="_________ST312">#REF!</definedName>
    <definedName name="_________ST32" localSheetId="4">#REF!</definedName>
    <definedName name="_________ST32" localSheetId="1">#REF!</definedName>
    <definedName name="_________ST32">#REF!</definedName>
    <definedName name="_________TCA704" localSheetId="4">#REF!</definedName>
    <definedName name="_________TCA704" localSheetId="1">#REF!</definedName>
    <definedName name="_________TCA704">#REF!</definedName>
    <definedName name="_________tdl2" localSheetId="4">#REF!</definedName>
    <definedName name="_________tdl2" localSheetId="1">#REF!</definedName>
    <definedName name="_________tdl2">#REF!</definedName>
    <definedName name="_________tgt25" localSheetId="4">#REF!</definedName>
    <definedName name="_________tgt25" localSheetId="1">#REF!</definedName>
    <definedName name="_________tgt25">#REF!</definedName>
    <definedName name="_________tll2" localSheetId="4">#REF!</definedName>
    <definedName name="_________tll2" localSheetId="1">#REF!</definedName>
    <definedName name="_________tll2">#REF!</definedName>
    <definedName name="_________TOR10" localSheetId="4">#REF!</definedName>
    <definedName name="_________TOR10" localSheetId="1">#REF!</definedName>
    <definedName name="_________TOR10">#REF!</definedName>
    <definedName name="_________TOR14" localSheetId="4">#REF!</definedName>
    <definedName name="_________TOR14" localSheetId="1">#REF!</definedName>
    <definedName name="_________TOR14">#REF!</definedName>
    <definedName name="_________TR4" localSheetId="4">#REF!</definedName>
    <definedName name="_________TR4" localSheetId="1">#REF!</definedName>
    <definedName name="_________TR4">#REF!</definedName>
    <definedName name="_________tri11" localSheetId="4">#REF!</definedName>
    <definedName name="_________tri11" localSheetId="1">#REF!</definedName>
    <definedName name="_________tri11">#REF!</definedName>
    <definedName name="_________tri12" localSheetId="4">#REF!</definedName>
    <definedName name="_________tri12" localSheetId="1">#REF!</definedName>
    <definedName name="_________tri12">#REF!</definedName>
    <definedName name="_________tri13" localSheetId="4">#REF!</definedName>
    <definedName name="_________tri13" localSheetId="1">#REF!</definedName>
    <definedName name="_________tri13">#REF!</definedName>
    <definedName name="_________tri14" localSheetId="4">#REF!</definedName>
    <definedName name="_________tri14" localSheetId="1">#REF!</definedName>
    <definedName name="_________tri14">#REF!</definedName>
    <definedName name="_________tri15" localSheetId="4">#REF!</definedName>
    <definedName name="_________tri15" localSheetId="1">#REF!</definedName>
    <definedName name="_________tri15">#REF!</definedName>
    <definedName name="_________tri22" localSheetId="4">#REF!</definedName>
    <definedName name="_________tri22" localSheetId="1">#REF!</definedName>
    <definedName name="_________tri22">#REF!</definedName>
    <definedName name="_________tri23" localSheetId="4">#REF!</definedName>
    <definedName name="_________tri23" localSheetId="1">#REF!</definedName>
    <definedName name="_________tri23">#REF!</definedName>
    <definedName name="_________tri24" localSheetId="4">#REF!</definedName>
    <definedName name="_________tri24" localSheetId="1">#REF!</definedName>
    <definedName name="_________tri24">#REF!</definedName>
    <definedName name="_________tri25" localSheetId="4">#REF!</definedName>
    <definedName name="_________tri25" localSheetId="1">#REF!</definedName>
    <definedName name="_________tri25">#REF!</definedName>
    <definedName name="_________tri32" localSheetId="4">#REF!</definedName>
    <definedName name="_________tri32" localSheetId="1">#REF!</definedName>
    <definedName name="_________tri32">#REF!</definedName>
    <definedName name="_________tri33" localSheetId="4">#REF!</definedName>
    <definedName name="_________tri33" localSheetId="1">#REF!</definedName>
    <definedName name="_________tri33">#REF!</definedName>
    <definedName name="_________tri34" localSheetId="4">#REF!</definedName>
    <definedName name="_________tri34" localSheetId="1">#REF!</definedName>
    <definedName name="_________tri34">#REF!</definedName>
    <definedName name="_________tri35" localSheetId="4">#REF!</definedName>
    <definedName name="_________tri35" localSheetId="1">#REF!</definedName>
    <definedName name="_________tri35">#REF!</definedName>
    <definedName name="_________tri42" localSheetId="4">#REF!</definedName>
    <definedName name="_________tri42" localSheetId="1">#REF!</definedName>
    <definedName name="_________tri42">#REF!</definedName>
    <definedName name="_________tri43" localSheetId="4">#REF!</definedName>
    <definedName name="_________tri43" localSheetId="1">#REF!</definedName>
    <definedName name="_________tri43">#REF!</definedName>
    <definedName name="_________tri44" localSheetId="4">#REF!</definedName>
    <definedName name="_________tri44" localSheetId="1">#REF!</definedName>
    <definedName name="_________tri44">#REF!</definedName>
    <definedName name="_________tri45" localSheetId="4">#REF!</definedName>
    <definedName name="_________tri45" localSheetId="1">#REF!</definedName>
    <definedName name="_________tri45">#REF!</definedName>
    <definedName name="_________Var1" localSheetId="4">#REF!</definedName>
    <definedName name="_________Var1" localSheetId="1">#REF!</definedName>
    <definedName name="_________Var1">#REF!</definedName>
    <definedName name="_________vhw1" localSheetId="4">#REF!</definedName>
    <definedName name="_________vhw1" localSheetId="1">#REF!</definedName>
    <definedName name="_________vhw1">#REF!</definedName>
    <definedName name="_________vvw1" localSheetId="4">#REF!</definedName>
    <definedName name="_________vvw1" localSheetId="1">#REF!</definedName>
    <definedName name="_________vvw1">#REF!</definedName>
    <definedName name="_________wcv1" localSheetId="4">#REF!</definedName>
    <definedName name="_________wcv1" localSheetId="1">#REF!</definedName>
    <definedName name="_________wcv1">#REF!</definedName>
    <definedName name="_________wcv2" localSheetId="4">#REF!</definedName>
    <definedName name="_________wcv2" localSheetId="1">#REF!</definedName>
    <definedName name="_________wcv2">#REF!</definedName>
    <definedName name="_________wcv3" localSheetId="4">#REF!</definedName>
    <definedName name="_________wcv3" localSheetId="1">#REF!</definedName>
    <definedName name="_________wcv3">#REF!</definedName>
    <definedName name="_________wcv4" localSheetId="4">#REF!</definedName>
    <definedName name="_________wcv4" localSheetId="1">#REF!</definedName>
    <definedName name="_________wcv4">#REF!</definedName>
    <definedName name="_________wcv5" localSheetId="4">#REF!</definedName>
    <definedName name="_________wcv5" localSheetId="1">#REF!</definedName>
    <definedName name="_________wcv5">#REF!</definedName>
    <definedName name="_________WE1" localSheetId="4">#REF!</definedName>
    <definedName name="_________WE1" localSheetId="1">#REF!</definedName>
    <definedName name="_________WE1">#REF!</definedName>
    <definedName name="_________WE2" localSheetId="4">#REF!</definedName>
    <definedName name="_________WE2" localSheetId="1">#REF!</definedName>
    <definedName name="_________WE2">#REF!</definedName>
    <definedName name="_________WE3" localSheetId="4">#REF!</definedName>
    <definedName name="_________WE3" localSheetId="1">#REF!</definedName>
    <definedName name="_________WE3">#REF!</definedName>
    <definedName name="_________WE4" localSheetId="4">#REF!</definedName>
    <definedName name="_________WE4" localSheetId="1">#REF!</definedName>
    <definedName name="_________WE4">#REF!</definedName>
    <definedName name="_________WE5" localSheetId="4">#REF!</definedName>
    <definedName name="_________WE5" localSheetId="1">#REF!</definedName>
    <definedName name="_________WE5">#REF!</definedName>
    <definedName name="_________WE6" localSheetId="4">#REF!</definedName>
    <definedName name="_________WE6" localSheetId="1">#REF!</definedName>
    <definedName name="_________WE6">#REF!</definedName>
    <definedName name="_________WE7" localSheetId="4">#REF!</definedName>
    <definedName name="_________WE7" localSheetId="1">#REF!</definedName>
    <definedName name="_________WE7">#REF!</definedName>
    <definedName name="_________WE8" localSheetId="4">#REF!</definedName>
    <definedName name="_________WE8" localSheetId="1">#REF!</definedName>
    <definedName name="_________WE8">#REF!</definedName>
    <definedName name="_________WO1" localSheetId="4">#REF!</definedName>
    <definedName name="_________WO1" localSheetId="1">#REF!</definedName>
    <definedName name="_________WO1">#REF!</definedName>
    <definedName name="_________WO2" localSheetId="4">#REF!</definedName>
    <definedName name="_________WO2" localSheetId="1">#REF!</definedName>
    <definedName name="_________WO2">#REF!</definedName>
    <definedName name="_________WO3" localSheetId="4">#REF!</definedName>
    <definedName name="_________WO3" localSheetId="1">#REF!</definedName>
    <definedName name="_________WO3">#REF!</definedName>
    <definedName name="_________WO4" localSheetId="4">#REF!</definedName>
    <definedName name="_________WO4" localSheetId="1">#REF!</definedName>
    <definedName name="_________WO4">#REF!</definedName>
    <definedName name="_________WO5" localSheetId="4">#REF!</definedName>
    <definedName name="_________WO5" localSheetId="1">#REF!</definedName>
    <definedName name="_________WO5">#REF!</definedName>
    <definedName name="_________WO6" localSheetId="4">#REF!</definedName>
    <definedName name="_________WO6" localSheetId="1">#REF!</definedName>
    <definedName name="_________WO6">#REF!</definedName>
    <definedName name="_________WO7" localSheetId="4">#REF!</definedName>
    <definedName name="_________WO7" localSheetId="1">#REF!</definedName>
    <definedName name="_________WO7">#REF!</definedName>
    <definedName name="_________WO8" localSheetId="4">#REF!</definedName>
    <definedName name="_________WO8" localSheetId="1">#REF!</definedName>
    <definedName name="_________WO8">#REF!</definedName>
    <definedName name="_________WT1" localSheetId="4">#REF!</definedName>
    <definedName name="_________WT1" localSheetId="1">#REF!</definedName>
    <definedName name="_________WT1">#REF!</definedName>
    <definedName name="_________WT2" localSheetId="4">#REF!</definedName>
    <definedName name="_________WT2" localSheetId="1">#REF!</definedName>
    <definedName name="_________WT2">#REF!</definedName>
    <definedName name="_________WT3" localSheetId="4">#REF!</definedName>
    <definedName name="_________WT3" localSheetId="1">#REF!</definedName>
    <definedName name="_________WT3">#REF!</definedName>
    <definedName name="_________WT4" localSheetId="4">#REF!</definedName>
    <definedName name="_________WT4" localSheetId="1">#REF!</definedName>
    <definedName name="_________WT4">#REF!</definedName>
    <definedName name="_________WT5" localSheetId="4">#REF!</definedName>
    <definedName name="_________WT5" localSheetId="1">#REF!</definedName>
    <definedName name="_________WT5">#REF!</definedName>
    <definedName name="_________WT6" localSheetId="4">#REF!</definedName>
    <definedName name="_________WT6" localSheetId="1">#REF!</definedName>
    <definedName name="_________WT6">#REF!</definedName>
    <definedName name="_________WT7" localSheetId="4">#REF!</definedName>
    <definedName name="_________WT7" localSheetId="1">#REF!</definedName>
    <definedName name="_________WT7">#REF!</definedName>
    <definedName name="_________WT8" localSheetId="4">#REF!</definedName>
    <definedName name="_________WT8" localSheetId="1">#REF!</definedName>
    <definedName name="_________WT8">#REF!</definedName>
    <definedName name="_________WW1" localSheetId="4">#REF!</definedName>
    <definedName name="_________WW1" localSheetId="1">#REF!</definedName>
    <definedName name="_________WW1">#REF!</definedName>
    <definedName name="_________WW2" localSheetId="4">#REF!</definedName>
    <definedName name="_________WW2" localSheetId="1">#REF!</definedName>
    <definedName name="_________WW2">#REF!</definedName>
    <definedName name="_________zz1" localSheetId="4">#REF!</definedName>
    <definedName name="_________zz1" localSheetId="1">#REF!</definedName>
    <definedName name="_________zz1">#REF!</definedName>
    <definedName name="_________zz2" localSheetId="4">#REF!</definedName>
    <definedName name="_________zz2" localSheetId="1">#REF!</definedName>
    <definedName name="_________zz2">#REF!</definedName>
    <definedName name="_________zz3" localSheetId="4">#REF!</definedName>
    <definedName name="_________zz3" localSheetId="1">#REF!</definedName>
    <definedName name="_________zz3">#REF!</definedName>
    <definedName name="________ACC53" localSheetId="4">#REF!</definedName>
    <definedName name="________ACC53" localSheetId="1">#REF!</definedName>
    <definedName name="________ACC53">#REF!</definedName>
    <definedName name="________ACC54" localSheetId="4">#REF!</definedName>
    <definedName name="________ACC54" localSheetId="1">#REF!</definedName>
    <definedName name="________ACC54">#REF!</definedName>
    <definedName name="________ACC56" localSheetId="4">#REF!</definedName>
    <definedName name="________ACC56" localSheetId="1">#REF!</definedName>
    <definedName name="________ACC56">#REF!</definedName>
    <definedName name="________asp2" localSheetId="4">#REF!</definedName>
    <definedName name="________asp2" localSheetId="1">#REF!</definedName>
    <definedName name="________asp2">#REF!</definedName>
    <definedName name="________BUT38" localSheetId="4">#REF!</definedName>
    <definedName name="________BUT38" localSheetId="1">#REF!</definedName>
    <definedName name="________BUT38">#REF!</definedName>
    <definedName name="________BUT78" localSheetId="4">#REF!</definedName>
    <definedName name="________BUT78" localSheetId="1">#REF!</definedName>
    <definedName name="________BUT78">#REF!</definedName>
    <definedName name="________CON221" localSheetId="4">#REF!</definedName>
    <definedName name="________CON221" localSheetId="1">#REF!</definedName>
    <definedName name="________CON221">#REF!</definedName>
    <definedName name="________dsq1" localSheetId="4">#REF!</definedName>
    <definedName name="________dsq1" localSheetId="1">#REF!</definedName>
    <definedName name="________dsq1">#REF!</definedName>
    <definedName name="________dsq2" localSheetId="4">#REF!</definedName>
    <definedName name="________dsq2" localSheetId="1">#REF!</definedName>
    <definedName name="________dsq2">#REF!</definedName>
    <definedName name="________dsq3" localSheetId="4">#REF!</definedName>
    <definedName name="________dsq3" localSheetId="1">#REF!</definedName>
    <definedName name="________dsq3">#REF!</definedName>
    <definedName name="________dsq4" localSheetId="4">#REF!</definedName>
    <definedName name="________dsq4" localSheetId="1">#REF!</definedName>
    <definedName name="________dsq4">#REF!</definedName>
    <definedName name="________dsq5" localSheetId="4">#REF!</definedName>
    <definedName name="________dsq5" localSheetId="1">#REF!</definedName>
    <definedName name="________dsq5">#REF!</definedName>
    <definedName name="________EJE01" localSheetId="4">#REF!</definedName>
    <definedName name="________EJE01" localSheetId="1">#REF!</definedName>
    <definedName name="________EJE01">#REF!</definedName>
    <definedName name="________EJE02" localSheetId="4">#REF!</definedName>
    <definedName name="________EJE02" localSheetId="1">#REF!</definedName>
    <definedName name="________EJE02">#REF!</definedName>
    <definedName name="________EJE03" localSheetId="4">#REF!</definedName>
    <definedName name="________EJE03" localSheetId="1">#REF!</definedName>
    <definedName name="________EJE03">#REF!</definedName>
    <definedName name="________ELL45" localSheetId="4">#REF!</definedName>
    <definedName name="________ELL45" localSheetId="1">#REF!</definedName>
    <definedName name="________ELL45">#REF!</definedName>
    <definedName name="________ELL90" localSheetId="4">#REF!</definedName>
    <definedName name="________ELL90" localSheetId="1">#REF!</definedName>
    <definedName name="________ELL90">#REF!</definedName>
    <definedName name="________eps1" localSheetId="4">#REF!</definedName>
    <definedName name="________eps1" localSheetId="1">#REF!</definedName>
    <definedName name="________eps1">#REF!</definedName>
    <definedName name="________eps21" localSheetId="4">#REF!</definedName>
    <definedName name="________eps21" localSheetId="1">#REF!</definedName>
    <definedName name="________eps21">#REF!</definedName>
    <definedName name="________eps22" localSheetId="4">#REF!</definedName>
    <definedName name="________eps22" localSheetId="1">#REF!</definedName>
    <definedName name="________eps22">#REF!</definedName>
    <definedName name="________F" localSheetId="4">#REF!</definedName>
    <definedName name="________F" localSheetId="1">#REF!</definedName>
    <definedName name="________F">#REF!</definedName>
    <definedName name="________F15p" localSheetId="4">#REF!</definedName>
    <definedName name="________F15p" localSheetId="1">#REF!</definedName>
    <definedName name="________F15p">#REF!</definedName>
    <definedName name="________fc" localSheetId="4">#REF!</definedName>
    <definedName name="________fc" localSheetId="1">#REF!</definedName>
    <definedName name="________fc">#REF!</definedName>
    <definedName name="________fct1" localSheetId="4">#REF!</definedName>
    <definedName name="________fct1" localSheetId="1">#REF!</definedName>
    <definedName name="________fct1">#REF!</definedName>
    <definedName name="________GO1" localSheetId="4">#REF!</definedName>
    <definedName name="________GO1" localSheetId="1">#REF!</definedName>
    <definedName name="________GO1">#REF!</definedName>
    <definedName name="________GO2" localSheetId="4">#REF!</definedName>
    <definedName name="________GO2" localSheetId="1">#REF!</definedName>
    <definedName name="________GO2">#REF!</definedName>
    <definedName name="________go3" localSheetId="4">#REF!</definedName>
    <definedName name="________go3" localSheetId="1">#REF!</definedName>
    <definedName name="________go3">#REF!</definedName>
    <definedName name="________HED2" localSheetId="4">#REF!</definedName>
    <definedName name="________HED2" localSheetId="1">#REF!</definedName>
    <definedName name="________HED2">#REF!</definedName>
    <definedName name="________HOW2" localSheetId="4">#REF!</definedName>
    <definedName name="________HOW2" localSheetId="1">#REF!</definedName>
    <definedName name="________HOW2">#REF!</definedName>
    <definedName name="________Ind1" localSheetId="4">#REF!</definedName>
    <definedName name="________Ind1" localSheetId="1">#REF!</definedName>
    <definedName name="________Ind1">#REF!</definedName>
    <definedName name="________Ind2" localSheetId="4">#REF!</definedName>
    <definedName name="________Ind2" localSheetId="1">#REF!</definedName>
    <definedName name="________Ind2">#REF!</definedName>
    <definedName name="________Ind3" localSheetId="4">#REF!</definedName>
    <definedName name="________Ind3" localSheetId="1">#REF!</definedName>
    <definedName name="________Ind3">#REF!</definedName>
    <definedName name="________Ind4" localSheetId="4">#REF!</definedName>
    <definedName name="________Ind4" localSheetId="1">#REF!</definedName>
    <definedName name="________Ind4">#REF!</definedName>
    <definedName name="________Ind5" localSheetId="4">#REF!</definedName>
    <definedName name="________Ind5" localSheetId="1">#REF!</definedName>
    <definedName name="________Ind5">#REF!</definedName>
    <definedName name="________MAT1" localSheetId="4">#REF!</definedName>
    <definedName name="________MAT1" localSheetId="1">#REF!</definedName>
    <definedName name="________MAT1">#REF!</definedName>
    <definedName name="________mcv1" localSheetId="4">#REF!</definedName>
    <definedName name="________mcv1" localSheetId="1">#REF!</definedName>
    <definedName name="________mcv1">#REF!</definedName>
    <definedName name="________mcv2" localSheetId="4">#REF!</definedName>
    <definedName name="________mcv2" localSheetId="1">#REF!</definedName>
    <definedName name="________mcv2">#REF!</definedName>
    <definedName name="________mcv3" localSheetId="4">#REF!</definedName>
    <definedName name="________mcv3" localSheetId="1">#REF!</definedName>
    <definedName name="________mcv3">#REF!</definedName>
    <definedName name="________mcv4" localSheetId="4">#REF!</definedName>
    <definedName name="________mcv4" localSheetId="1">#REF!</definedName>
    <definedName name="________mcv4">#REF!</definedName>
    <definedName name="________mcv5" localSheetId="4">#REF!</definedName>
    <definedName name="________mcv5" localSheetId="1">#REF!</definedName>
    <definedName name="________mcv5">#REF!</definedName>
    <definedName name="________mhw1" localSheetId="4">#REF!</definedName>
    <definedName name="________mhw1" localSheetId="1">#REF!</definedName>
    <definedName name="________mhw1">#REF!</definedName>
    <definedName name="________mvw1" localSheetId="4">#REF!</definedName>
    <definedName name="________mvw1" localSheetId="1">#REF!</definedName>
    <definedName name="________mvw1">#REF!</definedName>
    <definedName name="________P1" localSheetId="4">#REF!</definedName>
    <definedName name="________P1" localSheetId="1">#REF!</definedName>
    <definedName name="________P1">#REF!</definedName>
    <definedName name="________P2" localSheetId="4">#REF!</definedName>
    <definedName name="________P2" localSheetId="1">#REF!</definedName>
    <definedName name="________P2">#REF!</definedName>
    <definedName name="________P3" localSheetId="4">#REF!</definedName>
    <definedName name="________P3" localSheetId="1">#REF!</definedName>
    <definedName name="________P3">#REF!</definedName>
    <definedName name="________P4" localSheetId="4">#REF!</definedName>
    <definedName name="________P4" localSheetId="1">#REF!</definedName>
    <definedName name="________P4">#REF!</definedName>
    <definedName name="________P5" localSheetId="4">#REF!</definedName>
    <definedName name="________P5" localSheetId="1">#REF!</definedName>
    <definedName name="________P5">#REF!</definedName>
    <definedName name="________P6" localSheetId="4">#REF!</definedName>
    <definedName name="________P6" localSheetId="1">#REF!</definedName>
    <definedName name="________P6">#REF!</definedName>
    <definedName name="________pcd1" localSheetId="4">#REF!</definedName>
    <definedName name="________pcd1" localSheetId="1">#REF!</definedName>
    <definedName name="________pcd1">#REF!</definedName>
    <definedName name="________pcd2" localSheetId="4">#REF!</definedName>
    <definedName name="________pcd2" localSheetId="1">#REF!</definedName>
    <definedName name="________pcd2">#REF!</definedName>
    <definedName name="________pe11" localSheetId="4">#REF!</definedName>
    <definedName name="________pe11" localSheetId="1">#REF!</definedName>
    <definedName name="________pe11">#REF!</definedName>
    <definedName name="________pe22" localSheetId="4">#REF!</definedName>
    <definedName name="________pe22" localSheetId="1">#REF!</definedName>
    <definedName name="________pe22">#REF!</definedName>
    <definedName name="________QTY1" localSheetId="4">#REF!</definedName>
    <definedName name="________QTY1" localSheetId="1">#REF!</definedName>
    <definedName name="________QTY1">#REF!</definedName>
    <definedName name="________qu1" localSheetId="4">#REF!</definedName>
    <definedName name="________qu1" localSheetId="1">#REF!</definedName>
    <definedName name="________qu1">#REF!</definedName>
    <definedName name="________qu2" localSheetId="4">#REF!</definedName>
    <definedName name="________qu2" localSheetId="1">#REF!</definedName>
    <definedName name="________qu2">#REF!</definedName>
    <definedName name="________RE100" localSheetId="4">#REF!</definedName>
    <definedName name="________RE100" localSheetId="1">#REF!</definedName>
    <definedName name="________RE100">#REF!</definedName>
    <definedName name="________RE104" localSheetId="4">#REF!</definedName>
    <definedName name="________RE104" localSheetId="1">#REF!</definedName>
    <definedName name="________RE104">#REF!</definedName>
    <definedName name="________RE112" localSheetId="4">#REF!</definedName>
    <definedName name="________RE112" localSheetId="1">#REF!</definedName>
    <definedName name="________RE112">#REF!</definedName>
    <definedName name="________RE26" localSheetId="4">#REF!</definedName>
    <definedName name="________RE26" localSheetId="1">#REF!</definedName>
    <definedName name="________RE26">#REF!</definedName>
    <definedName name="________RE28" localSheetId="4">#REF!</definedName>
    <definedName name="________RE28" localSheetId="1">#REF!</definedName>
    <definedName name="________RE28">#REF!</definedName>
    <definedName name="________RE30" localSheetId="4">#REF!</definedName>
    <definedName name="________RE30" localSheetId="1">#REF!</definedName>
    <definedName name="________RE30">#REF!</definedName>
    <definedName name="________RE32" localSheetId="4">#REF!</definedName>
    <definedName name="________RE32" localSheetId="1">#REF!</definedName>
    <definedName name="________RE32">#REF!</definedName>
    <definedName name="________RE34" localSheetId="4">#REF!</definedName>
    <definedName name="________RE34" localSheetId="1">#REF!</definedName>
    <definedName name="________RE34">#REF!</definedName>
    <definedName name="________RE36" localSheetId="4">#REF!</definedName>
    <definedName name="________RE36" localSheetId="1">#REF!</definedName>
    <definedName name="________RE36">#REF!</definedName>
    <definedName name="________RE38" localSheetId="4">#REF!</definedName>
    <definedName name="________RE38" localSheetId="1">#REF!</definedName>
    <definedName name="________RE38">#REF!</definedName>
    <definedName name="________RE40" localSheetId="4">#REF!</definedName>
    <definedName name="________RE40" localSheetId="1">#REF!</definedName>
    <definedName name="________RE40">#REF!</definedName>
    <definedName name="________RE42" localSheetId="4">#REF!</definedName>
    <definedName name="________RE42" localSheetId="1">#REF!</definedName>
    <definedName name="________RE42">#REF!</definedName>
    <definedName name="________RE44" localSheetId="4">#REF!</definedName>
    <definedName name="________RE44" localSheetId="1">#REF!</definedName>
    <definedName name="________RE44">#REF!</definedName>
    <definedName name="________RE48" localSheetId="4">#REF!</definedName>
    <definedName name="________RE48" localSheetId="1">#REF!</definedName>
    <definedName name="________RE48">#REF!</definedName>
    <definedName name="________RE52" localSheetId="4">#REF!</definedName>
    <definedName name="________RE52" localSheetId="1">#REF!</definedName>
    <definedName name="________RE52">#REF!</definedName>
    <definedName name="________RE56" localSheetId="4">#REF!</definedName>
    <definedName name="________RE56" localSheetId="1">#REF!</definedName>
    <definedName name="________RE56">#REF!</definedName>
    <definedName name="________RE60" localSheetId="4">#REF!</definedName>
    <definedName name="________RE60" localSheetId="1">#REF!</definedName>
    <definedName name="________RE60">#REF!</definedName>
    <definedName name="________RE64" localSheetId="4">#REF!</definedName>
    <definedName name="________RE64" localSheetId="1">#REF!</definedName>
    <definedName name="________RE64">#REF!</definedName>
    <definedName name="________RE68" localSheetId="4">#REF!</definedName>
    <definedName name="________RE68" localSheetId="1">#REF!</definedName>
    <definedName name="________RE68">#REF!</definedName>
    <definedName name="________RE72" localSheetId="4">#REF!</definedName>
    <definedName name="________RE72" localSheetId="1">#REF!</definedName>
    <definedName name="________RE72">#REF!</definedName>
    <definedName name="________RE76" localSheetId="4">#REF!</definedName>
    <definedName name="________RE76" localSheetId="1">#REF!</definedName>
    <definedName name="________RE76">#REF!</definedName>
    <definedName name="________RE80" localSheetId="4">#REF!</definedName>
    <definedName name="________RE80" localSheetId="1">#REF!</definedName>
    <definedName name="________RE80">#REF!</definedName>
    <definedName name="________RE88" localSheetId="4">#REF!</definedName>
    <definedName name="________RE88" localSheetId="1">#REF!</definedName>
    <definedName name="________RE88">#REF!</definedName>
    <definedName name="________RE92" localSheetId="4">#REF!</definedName>
    <definedName name="________RE92" localSheetId="1">#REF!</definedName>
    <definedName name="________RE92">#REF!</definedName>
    <definedName name="________RE96" localSheetId="4">#REF!</definedName>
    <definedName name="________RE96" localSheetId="1">#REF!</definedName>
    <definedName name="________RE96">#REF!</definedName>
    <definedName name="________RES1" localSheetId="4">#REF!</definedName>
    <definedName name="________RES1" localSheetId="1">#REF!</definedName>
    <definedName name="________RES1">#REF!</definedName>
    <definedName name="________RES2" localSheetId="4">#REF!</definedName>
    <definedName name="________RES2" localSheetId="1">#REF!</definedName>
    <definedName name="________RES2">#REF!</definedName>
    <definedName name="________rev1" localSheetId="4">#REF!</definedName>
    <definedName name="________rev1" localSheetId="1">#REF!</definedName>
    <definedName name="________rev1">#REF!</definedName>
    <definedName name="________rev3" localSheetId="4">#REF!</definedName>
    <definedName name="________rev3" localSheetId="1">#REF!</definedName>
    <definedName name="________rev3">#REF!</definedName>
    <definedName name="________rev4" localSheetId="4">#REF!</definedName>
    <definedName name="________rev4" localSheetId="1">#REF!</definedName>
    <definedName name="________rev4">#REF!</definedName>
    <definedName name="________rev5" localSheetId="4">#REF!</definedName>
    <definedName name="________rev5" localSheetId="1">#REF!</definedName>
    <definedName name="________rev5">#REF!</definedName>
    <definedName name="________rev6" localSheetId="4">#REF!</definedName>
    <definedName name="________rev6" localSheetId="1">#REF!</definedName>
    <definedName name="________rev6">#REF!</definedName>
    <definedName name="________ST311" localSheetId="4">#REF!</definedName>
    <definedName name="________ST311" localSheetId="1">#REF!</definedName>
    <definedName name="________ST311">#REF!</definedName>
    <definedName name="________ST312" localSheetId="4">#REF!</definedName>
    <definedName name="________ST312" localSheetId="1">#REF!</definedName>
    <definedName name="________ST312">#REF!</definedName>
    <definedName name="________ST32" localSheetId="4">#REF!</definedName>
    <definedName name="________ST32" localSheetId="1">#REF!</definedName>
    <definedName name="________ST32">#REF!</definedName>
    <definedName name="________TCA704" localSheetId="4">#REF!</definedName>
    <definedName name="________TCA704" localSheetId="1">#REF!</definedName>
    <definedName name="________TCA704">#REF!</definedName>
    <definedName name="________tdl2" localSheetId="4">#REF!</definedName>
    <definedName name="________tdl2" localSheetId="1">#REF!</definedName>
    <definedName name="________tdl2">#REF!</definedName>
    <definedName name="________tgt25" localSheetId="4">#REF!</definedName>
    <definedName name="________tgt25" localSheetId="1">#REF!</definedName>
    <definedName name="________tgt25">#REF!</definedName>
    <definedName name="________tll2" localSheetId="4">#REF!</definedName>
    <definedName name="________tll2" localSheetId="1">#REF!</definedName>
    <definedName name="________tll2">#REF!</definedName>
    <definedName name="________TOR10" localSheetId="4">#REF!</definedName>
    <definedName name="________TOR10" localSheetId="1">#REF!</definedName>
    <definedName name="________TOR10">#REF!</definedName>
    <definedName name="________TOR14" localSheetId="4">#REF!</definedName>
    <definedName name="________TOR14" localSheetId="1">#REF!</definedName>
    <definedName name="________TOR14">#REF!</definedName>
    <definedName name="________TR4" localSheetId="4">#REF!</definedName>
    <definedName name="________TR4" localSheetId="1">#REF!</definedName>
    <definedName name="________TR4">#REF!</definedName>
    <definedName name="________tri11" localSheetId="4">#REF!</definedName>
    <definedName name="________tri11" localSheetId="1">#REF!</definedName>
    <definedName name="________tri11">#REF!</definedName>
    <definedName name="________tri12" localSheetId="4">#REF!</definedName>
    <definedName name="________tri12" localSheetId="1">#REF!</definedName>
    <definedName name="________tri12">#REF!</definedName>
    <definedName name="________tri13" localSheetId="4">#REF!</definedName>
    <definedName name="________tri13" localSheetId="1">#REF!</definedName>
    <definedName name="________tri13">#REF!</definedName>
    <definedName name="________tri14" localSheetId="4">#REF!</definedName>
    <definedName name="________tri14" localSheetId="1">#REF!</definedName>
    <definedName name="________tri14">#REF!</definedName>
    <definedName name="________tri15" localSheetId="4">#REF!</definedName>
    <definedName name="________tri15" localSheetId="1">#REF!</definedName>
    <definedName name="________tri15">#REF!</definedName>
    <definedName name="________tri22" localSheetId="4">#REF!</definedName>
    <definedName name="________tri22" localSheetId="1">#REF!</definedName>
    <definedName name="________tri22">#REF!</definedName>
    <definedName name="________tri23" localSheetId="4">#REF!</definedName>
    <definedName name="________tri23" localSheetId="1">#REF!</definedName>
    <definedName name="________tri23">#REF!</definedName>
    <definedName name="________tri24" localSheetId="4">#REF!</definedName>
    <definedName name="________tri24" localSheetId="1">#REF!</definedName>
    <definedName name="________tri24">#REF!</definedName>
    <definedName name="________tri25" localSheetId="4">#REF!</definedName>
    <definedName name="________tri25" localSheetId="1">#REF!</definedName>
    <definedName name="________tri25">#REF!</definedName>
    <definedName name="________tri32" localSheetId="4">#REF!</definedName>
    <definedName name="________tri32" localSheetId="1">#REF!</definedName>
    <definedName name="________tri32">#REF!</definedName>
    <definedName name="________tri33" localSheetId="4">#REF!</definedName>
    <definedName name="________tri33" localSheetId="1">#REF!</definedName>
    <definedName name="________tri33">#REF!</definedName>
    <definedName name="________tri34" localSheetId="4">#REF!</definedName>
    <definedName name="________tri34" localSheetId="1">#REF!</definedName>
    <definedName name="________tri34">#REF!</definedName>
    <definedName name="________tri35" localSheetId="4">#REF!</definedName>
    <definedName name="________tri35" localSheetId="1">#REF!</definedName>
    <definedName name="________tri35">#REF!</definedName>
    <definedName name="________tri42" localSheetId="4">#REF!</definedName>
    <definedName name="________tri42" localSheetId="1">#REF!</definedName>
    <definedName name="________tri42">#REF!</definedName>
    <definedName name="________tri43" localSheetId="4">#REF!</definedName>
    <definedName name="________tri43" localSheetId="1">#REF!</definedName>
    <definedName name="________tri43">#REF!</definedName>
    <definedName name="________tri44" localSheetId="4">#REF!</definedName>
    <definedName name="________tri44" localSheetId="1">#REF!</definedName>
    <definedName name="________tri44">#REF!</definedName>
    <definedName name="________tri45" localSheetId="4">#REF!</definedName>
    <definedName name="________tri45" localSheetId="1">#REF!</definedName>
    <definedName name="________tri45">#REF!</definedName>
    <definedName name="________Var1" localSheetId="4">#REF!</definedName>
    <definedName name="________Var1" localSheetId="1">#REF!</definedName>
    <definedName name="________Var1">#REF!</definedName>
    <definedName name="________vhw1" localSheetId="4">#REF!</definedName>
    <definedName name="________vhw1" localSheetId="1">#REF!</definedName>
    <definedName name="________vhw1">#REF!</definedName>
    <definedName name="________vvw1" localSheetId="4">#REF!</definedName>
    <definedName name="________vvw1" localSheetId="1">#REF!</definedName>
    <definedName name="________vvw1">#REF!</definedName>
    <definedName name="________wcv1" localSheetId="4">#REF!</definedName>
    <definedName name="________wcv1" localSheetId="1">#REF!</definedName>
    <definedName name="________wcv1">#REF!</definedName>
    <definedName name="________wcv2" localSheetId="4">#REF!</definedName>
    <definedName name="________wcv2" localSheetId="1">#REF!</definedName>
    <definedName name="________wcv2">#REF!</definedName>
    <definedName name="________wcv3" localSheetId="4">#REF!</definedName>
    <definedName name="________wcv3" localSheetId="1">#REF!</definedName>
    <definedName name="________wcv3">#REF!</definedName>
    <definedName name="________wcv4" localSheetId="4">#REF!</definedName>
    <definedName name="________wcv4" localSheetId="1">#REF!</definedName>
    <definedName name="________wcv4">#REF!</definedName>
    <definedName name="________wcv5" localSheetId="4">#REF!</definedName>
    <definedName name="________wcv5" localSheetId="1">#REF!</definedName>
    <definedName name="________wcv5">#REF!</definedName>
    <definedName name="________WW1" localSheetId="4">#REF!</definedName>
    <definedName name="________WW1" localSheetId="1">#REF!</definedName>
    <definedName name="________WW1">#REF!</definedName>
    <definedName name="________WW2" localSheetId="4">#REF!</definedName>
    <definedName name="________WW2" localSheetId="1">#REF!</definedName>
    <definedName name="________WW2">#REF!</definedName>
    <definedName name="________zz1" localSheetId="4">#REF!</definedName>
    <definedName name="________zz1" localSheetId="1">#REF!</definedName>
    <definedName name="________zz1">#REF!</definedName>
    <definedName name="________zz2" localSheetId="4">#REF!</definedName>
    <definedName name="________zz2" localSheetId="1">#REF!</definedName>
    <definedName name="________zz2">#REF!</definedName>
    <definedName name="________zz3" localSheetId="4">#REF!</definedName>
    <definedName name="________zz3" localSheetId="1">#REF!</definedName>
    <definedName name="________zz3">#REF!</definedName>
    <definedName name="_______ACC53" localSheetId="4">#REF!</definedName>
    <definedName name="_______ACC53" localSheetId="1">#REF!</definedName>
    <definedName name="_______ACC53">#REF!</definedName>
    <definedName name="_______ACC54" localSheetId="4">#REF!</definedName>
    <definedName name="_______ACC54" localSheetId="1">#REF!</definedName>
    <definedName name="_______ACC54">#REF!</definedName>
    <definedName name="_______ACC56" localSheetId="4">#REF!</definedName>
    <definedName name="_______ACC56" localSheetId="1">#REF!</definedName>
    <definedName name="_______ACC56">#REF!</definedName>
    <definedName name="_______asp2" localSheetId="4">#REF!</definedName>
    <definedName name="_______asp2" localSheetId="1">#REF!</definedName>
    <definedName name="_______asp2">#REF!</definedName>
    <definedName name="_______BUT38" localSheetId="4">#REF!</definedName>
    <definedName name="_______BUT38" localSheetId="1">#REF!</definedName>
    <definedName name="_______BUT38">#REF!</definedName>
    <definedName name="_______BUT78" localSheetId="4">#REF!</definedName>
    <definedName name="_______BUT78" localSheetId="1">#REF!</definedName>
    <definedName name="_______BUT78">#REF!</definedName>
    <definedName name="_______CON221" localSheetId="4">#REF!</definedName>
    <definedName name="_______CON221" localSheetId="1">#REF!</definedName>
    <definedName name="_______CON221">#REF!</definedName>
    <definedName name="_______dsq1" localSheetId="4">#REF!</definedName>
    <definedName name="_______dsq1" localSheetId="1">#REF!</definedName>
    <definedName name="_______dsq1">#REF!</definedName>
    <definedName name="_______dsq2" localSheetId="4">#REF!</definedName>
    <definedName name="_______dsq2" localSheetId="1">#REF!</definedName>
    <definedName name="_______dsq2">#REF!</definedName>
    <definedName name="_______dsq3" localSheetId="4">#REF!</definedName>
    <definedName name="_______dsq3" localSheetId="1">#REF!</definedName>
    <definedName name="_______dsq3">#REF!</definedName>
    <definedName name="_______dsq4" localSheetId="4">#REF!</definedName>
    <definedName name="_______dsq4" localSheetId="1">#REF!</definedName>
    <definedName name="_______dsq4">#REF!</definedName>
    <definedName name="_______dsq5" localSheetId="4">#REF!</definedName>
    <definedName name="_______dsq5" localSheetId="1">#REF!</definedName>
    <definedName name="_______dsq5">#REF!</definedName>
    <definedName name="_______EJE01" localSheetId="4">#REF!</definedName>
    <definedName name="_______EJE01" localSheetId="1">#REF!</definedName>
    <definedName name="_______EJE01">#REF!</definedName>
    <definedName name="_______EJE02" localSheetId="4">#REF!</definedName>
    <definedName name="_______EJE02" localSheetId="1">#REF!</definedName>
    <definedName name="_______EJE02">#REF!</definedName>
    <definedName name="_______EJE03" localSheetId="4">#REF!</definedName>
    <definedName name="_______EJE03" localSheetId="1">#REF!</definedName>
    <definedName name="_______EJE03">#REF!</definedName>
    <definedName name="_______ELL45" localSheetId="4">#REF!</definedName>
    <definedName name="_______ELL45" localSheetId="1">#REF!</definedName>
    <definedName name="_______ELL45">#REF!</definedName>
    <definedName name="_______ELL90" localSheetId="4">#REF!</definedName>
    <definedName name="_______ELL90" localSheetId="1">#REF!</definedName>
    <definedName name="_______ELL90">#REF!</definedName>
    <definedName name="_______eps1" localSheetId="4">#REF!</definedName>
    <definedName name="_______eps1" localSheetId="1">#REF!</definedName>
    <definedName name="_______eps1">#REF!</definedName>
    <definedName name="_______eps21" localSheetId="4">#REF!</definedName>
    <definedName name="_______eps21" localSheetId="1">#REF!</definedName>
    <definedName name="_______eps21">#REF!</definedName>
    <definedName name="_______eps22" localSheetId="4">#REF!</definedName>
    <definedName name="_______eps22" localSheetId="1">#REF!</definedName>
    <definedName name="_______eps22">#REF!</definedName>
    <definedName name="_______F" localSheetId="4">#REF!</definedName>
    <definedName name="_______F" localSheetId="1">#REF!</definedName>
    <definedName name="_______F">#REF!</definedName>
    <definedName name="_______F15p" localSheetId="4">#REF!</definedName>
    <definedName name="_______F15p" localSheetId="1">#REF!</definedName>
    <definedName name="_______F15p">#REF!</definedName>
    <definedName name="_______fc" localSheetId="4">#REF!</definedName>
    <definedName name="_______fc" localSheetId="1">#REF!</definedName>
    <definedName name="_______fc">#REF!</definedName>
    <definedName name="_______fct1" localSheetId="4">#REF!</definedName>
    <definedName name="_______fct1" localSheetId="1">#REF!</definedName>
    <definedName name="_______fct1">#REF!</definedName>
    <definedName name="_______GO1" localSheetId="4">#REF!</definedName>
    <definedName name="_______GO1" localSheetId="1">#REF!</definedName>
    <definedName name="_______GO1">#REF!</definedName>
    <definedName name="_______GO2" localSheetId="4">#REF!</definedName>
    <definedName name="_______GO2" localSheetId="1">#REF!</definedName>
    <definedName name="_______GO2">#REF!</definedName>
    <definedName name="_______go3" localSheetId="4">#REF!</definedName>
    <definedName name="_______go3" localSheetId="1">#REF!</definedName>
    <definedName name="_______go3">#REF!</definedName>
    <definedName name="_______HED2" localSheetId="4">#REF!</definedName>
    <definedName name="_______HED2" localSheetId="1">#REF!</definedName>
    <definedName name="_______HED2">#REF!</definedName>
    <definedName name="_______HOW2" localSheetId="4">#REF!</definedName>
    <definedName name="_______HOW2" localSheetId="1">#REF!</definedName>
    <definedName name="_______HOW2">#REF!</definedName>
    <definedName name="_______Ind1" localSheetId="4">#REF!</definedName>
    <definedName name="_______Ind1" localSheetId="1">#REF!</definedName>
    <definedName name="_______Ind1">#REF!</definedName>
    <definedName name="_______Ind2" localSheetId="4">#REF!</definedName>
    <definedName name="_______Ind2" localSheetId="1">#REF!</definedName>
    <definedName name="_______Ind2">#REF!</definedName>
    <definedName name="_______Ind3" localSheetId="4">#REF!</definedName>
    <definedName name="_______Ind3" localSheetId="1">#REF!</definedName>
    <definedName name="_______Ind3">#REF!</definedName>
    <definedName name="_______Ind4" localSheetId="4">#REF!</definedName>
    <definedName name="_______Ind4" localSheetId="1">#REF!</definedName>
    <definedName name="_______Ind4">#REF!</definedName>
    <definedName name="_______Ind5" localSheetId="4">#REF!</definedName>
    <definedName name="_______Ind5" localSheetId="1">#REF!</definedName>
    <definedName name="_______Ind5">#REF!</definedName>
    <definedName name="_______MAT1" localSheetId="4">#REF!</definedName>
    <definedName name="_______MAT1" localSheetId="1">#REF!</definedName>
    <definedName name="_______MAT1">#REF!</definedName>
    <definedName name="_______mcv1" localSheetId="4">#REF!</definedName>
    <definedName name="_______mcv1" localSheetId="1">#REF!</definedName>
    <definedName name="_______mcv1">#REF!</definedName>
    <definedName name="_______mcv2" localSheetId="4">#REF!</definedName>
    <definedName name="_______mcv2" localSheetId="1">#REF!</definedName>
    <definedName name="_______mcv2">#REF!</definedName>
    <definedName name="_______mcv3" localSheetId="4">#REF!</definedName>
    <definedName name="_______mcv3" localSheetId="1">#REF!</definedName>
    <definedName name="_______mcv3">#REF!</definedName>
    <definedName name="_______mcv4" localSheetId="4">#REF!</definedName>
    <definedName name="_______mcv4" localSheetId="1">#REF!</definedName>
    <definedName name="_______mcv4">#REF!</definedName>
    <definedName name="_______mcv5" localSheetId="4">#REF!</definedName>
    <definedName name="_______mcv5" localSheetId="1">#REF!</definedName>
    <definedName name="_______mcv5">#REF!</definedName>
    <definedName name="_______mhw1" localSheetId="4">#REF!</definedName>
    <definedName name="_______mhw1" localSheetId="1">#REF!</definedName>
    <definedName name="_______mhw1">#REF!</definedName>
    <definedName name="_______mvw1" localSheetId="4">#REF!</definedName>
    <definedName name="_______mvw1" localSheetId="1">#REF!</definedName>
    <definedName name="_______mvw1">#REF!</definedName>
    <definedName name="_______P1" localSheetId="4">#REF!</definedName>
    <definedName name="_______P1" localSheetId="1">#REF!</definedName>
    <definedName name="_______P1">#REF!</definedName>
    <definedName name="_______P10" localSheetId="4">#REF!</definedName>
    <definedName name="_______P10" localSheetId="1">#REF!</definedName>
    <definedName name="_______P10">#REF!</definedName>
    <definedName name="_______P11" localSheetId="4">#REF!</definedName>
    <definedName name="_______P11" localSheetId="1">#REF!</definedName>
    <definedName name="_______P11">#REF!</definedName>
    <definedName name="_______P12" localSheetId="4">#REF!</definedName>
    <definedName name="_______P12" localSheetId="1">#REF!</definedName>
    <definedName name="_______P12">#REF!</definedName>
    <definedName name="_______P13" localSheetId="4">#REF!</definedName>
    <definedName name="_______P13" localSheetId="1">#REF!</definedName>
    <definedName name="_______P13">#REF!</definedName>
    <definedName name="_______P14" localSheetId="4">#REF!</definedName>
    <definedName name="_______P14" localSheetId="1">#REF!</definedName>
    <definedName name="_______P14">#REF!</definedName>
    <definedName name="_______P15" localSheetId="4">#REF!</definedName>
    <definedName name="_______P15" localSheetId="1">#REF!</definedName>
    <definedName name="_______P15">#REF!</definedName>
    <definedName name="_______P16" localSheetId="4">#REF!</definedName>
    <definedName name="_______P16" localSheetId="1">#REF!</definedName>
    <definedName name="_______P16">#REF!</definedName>
    <definedName name="_______P17" localSheetId="4">#REF!</definedName>
    <definedName name="_______P17" localSheetId="1">#REF!</definedName>
    <definedName name="_______P17">#REF!</definedName>
    <definedName name="_______P2" localSheetId="4">#REF!</definedName>
    <definedName name="_______P2" localSheetId="1">#REF!</definedName>
    <definedName name="_______P2">#REF!</definedName>
    <definedName name="_______P3" localSheetId="4">#REF!</definedName>
    <definedName name="_______P3" localSheetId="1">#REF!</definedName>
    <definedName name="_______P3">#REF!</definedName>
    <definedName name="_______P4" localSheetId="4">#REF!</definedName>
    <definedName name="_______P4" localSheetId="1">#REF!</definedName>
    <definedName name="_______P4">#REF!</definedName>
    <definedName name="_______P5" localSheetId="4">#REF!</definedName>
    <definedName name="_______P5" localSheetId="1">#REF!</definedName>
    <definedName name="_______P5">#REF!</definedName>
    <definedName name="_______P6" localSheetId="4">#REF!</definedName>
    <definedName name="_______P6" localSheetId="1">#REF!</definedName>
    <definedName name="_______P6">#REF!</definedName>
    <definedName name="_______P7" localSheetId="4">#REF!</definedName>
    <definedName name="_______P7" localSheetId="1">#REF!</definedName>
    <definedName name="_______P7">#REF!</definedName>
    <definedName name="_______P8" localSheetId="4">#REF!</definedName>
    <definedName name="_______P8" localSheetId="1">#REF!</definedName>
    <definedName name="_______P8">#REF!</definedName>
    <definedName name="_______P9" localSheetId="4">#REF!</definedName>
    <definedName name="_______P9" localSheetId="1">#REF!</definedName>
    <definedName name="_______P9">#REF!</definedName>
    <definedName name="_______pcd1" localSheetId="4">#REF!</definedName>
    <definedName name="_______pcd1" localSheetId="1">#REF!</definedName>
    <definedName name="_______pcd1">#REF!</definedName>
    <definedName name="_______pcd2" localSheetId="4">#REF!</definedName>
    <definedName name="_______pcd2" localSheetId="1">#REF!</definedName>
    <definedName name="_______pcd2">#REF!</definedName>
    <definedName name="_______pe11" localSheetId="4">#REF!</definedName>
    <definedName name="_______pe11" localSheetId="1">#REF!</definedName>
    <definedName name="_______pe11">#REF!</definedName>
    <definedName name="_______pe22" localSheetId="4">#REF!</definedName>
    <definedName name="_______pe22" localSheetId="1">#REF!</definedName>
    <definedName name="_______pe22">#REF!</definedName>
    <definedName name="_______PH1" localSheetId="4">#REF!</definedName>
    <definedName name="_______PH1" localSheetId="1">#REF!</definedName>
    <definedName name="_______PH1">#REF!</definedName>
    <definedName name="_______pu1" localSheetId="4">#REF!</definedName>
    <definedName name="_______pu1" localSheetId="1">#REF!</definedName>
    <definedName name="_______pu1">#REF!</definedName>
    <definedName name="_______pu11" localSheetId="4">#REF!</definedName>
    <definedName name="_______pu11" localSheetId="1">#REF!</definedName>
    <definedName name="_______pu11">#REF!</definedName>
    <definedName name="_______pu12" localSheetId="4">#REF!</definedName>
    <definedName name="_______pu12" localSheetId="1">#REF!</definedName>
    <definedName name="_______pu12">#REF!</definedName>
    <definedName name="_______pu2" localSheetId="4">#REF!</definedName>
    <definedName name="_______pu2" localSheetId="1">#REF!</definedName>
    <definedName name="_______pu2">#REF!</definedName>
    <definedName name="_______pu3" localSheetId="4">#REF!</definedName>
    <definedName name="_______pu3" localSheetId="1">#REF!</definedName>
    <definedName name="_______pu3">#REF!</definedName>
    <definedName name="_______pu4" localSheetId="4">#REF!</definedName>
    <definedName name="_______pu4" localSheetId="1">#REF!</definedName>
    <definedName name="_______pu4">#REF!</definedName>
    <definedName name="_______pu5" localSheetId="4">#REF!</definedName>
    <definedName name="_______pu5" localSheetId="1">#REF!</definedName>
    <definedName name="_______pu5">#REF!</definedName>
    <definedName name="_______pu6" localSheetId="4">#REF!</definedName>
    <definedName name="_______pu6" localSheetId="1">#REF!</definedName>
    <definedName name="_______pu6">#REF!</definedName>
    <definedName name="_______pu8" localSheetId="4">#REF!</definedName>
    <definedName name="_______pu8" localSheetId="1">#REF!</definedName>
    <definedName name="_______pu8">#REF!</definedName>
    <definedName name="_______QTY1" localSheetId="4">#REF!</definedName>
    <definedName name="_______QTY1" localSheetId="1">#REF!</definedName>
    <definedName name="_______QTY1">#REF!</definedName>
    <definedName name="_______qu1" localSheetId="4">#REF!</definedName>
    <definedName name="_______qu1" localSheetId="1">#REF!</definedName>
    <definedName name="_______qu1">#REF!</definedName>
    <definedName name="_______qu2" localSheetId="4">#REF!</definedName>
    <definedName name="_______qu2" localSheetId="1">#REF!</definedName>
    <definedName name="_______qu2">#REF!</definedName>
    <definedName name="_______RE100" localSheetId="4">#REF!</definedName>
    <definedName name="_______RE100" localSheetId="1">#REF!</definedName>
    <definedName name="_______RE100">#REF!</definedName>
    <definedName name="_______RE104" localSheetId="4">#REF!</definedName>
    <definedName name="_______RE104" localSheetId="1">#REF!</definedName>
    <definedName name="_______RE104">#REF!</definedName>
    <definedName name="_______RE112" localSheetId="4">#REF!</definedName>
    <definedName name="_______RE112" localSheetId="1">#REF!</definedName>
    <definedName name="_______RE112">#REF!</definedName>
    <definedName name="_______RE26" localSheetId="4">#REF!</definedName>
    <definedName name="_______RE26" localSheetId="1">#REF!</definedName>
    <definedName name="_______RE26">#REF!</definedName>
    <definedName name="_______RE28" localSheetId="4">#REF!</definedName>
    <definedName name="_______RE28" localSheetId="1">#REF!</definedName>
    <definedName name="_______RE28">#REF!</definedName>
    <definedName name="_______RE30" localSheetId="4">#REF!</definedName>
    <definedName name="_______RE30" localSheetId="1">#REF!</definedName>
    <definedName name="_______RE30">#REF!</definedName>
    <definedName name="_______RE32" localSheetId="4">#REF!</definedName>
    <definedName name="_______RE32" localSheetId="1">#REF!</definedName>
    <definedName name="_______RE32">#REF!</definedName>
    <definedName name="_______RE34" localSheetId="4">#REF!</definedName>
    <definedName name="_______RE34" localSheetId="1">#REF!</definedName>
    <definedName name="_______RE34">#REF!</definedName>
    <definedName name="_______RE36" localSheetId="4">#REF!</definedName>
    <definedName name="_______RE36" localSheetId="1">#REF!</definedName>
    <definedName name="_______RE36">#REF!</definedName>
    <definedName name="_______RE38" localSheetId="4">#REF!</definedName>
    <definedName name="_______RE38" localSheetId="1">#REF!</definedName>
    <definedName name="_______RE38">#REF!</definedName>
    <definedName name="_______RE40" localSheetId="4">#REF!</definedName>
    <definedName name="_______RE40" localSheetId="1">#REF!</definedName>
    <definedName name="_______RE40">#REF!</definedName>
    <definedName name="_______RE42" localSheetId="4">#REF!</definedName>
    <definedName name="_______RE42" localSheetId="1">#REF!</definedName>
    <definedName name="_______RE42">#REF!</definedName>
    <definedName name="_______RE44" localSheetId="4">#REF!</definedName>
    <definedName name="_______RE44" localSheetId="1">#REF!</definedName>
    <definedName name="_______RE44">#REF!</definedName>
    <definedName name="_______RE48" localSheetId="4">#REF!</definedName>
    <definedName name="_______RE48" localSheetId="1">#REF!</definedName>
    <definedName name="_______RE48">#REF!</definedName>
    <definedName name="_______RE52" localSheetId="4">#REF!</definedName>
    <definedName name="_______RE52" localSheetId="1">#REF!</definedName>
    <definedName name="_______RE52">#REF!</definedName>
    <definedName name="_______RE56" localSheetId="4">#REF!</definedName>
    <definedName name="_______RE56" localSheetId="1">#REF!</definedName>
    <definedName name="_______RE56">#REF!</definedName>
    <definedName name="_______RE60" localSheetId="4">#REF!</definedName>
    <definedName name="_______RE60" localSheetId="1">#REF!</definedName>
    <definedName name="_______RE60">#REF!</definedName>
    <definedName name="_______RE64" localSheetId="4">#REF!</definedName>
    <definedName name="_______RE64" localSheetId="1">#REF!</definedName>
    <definedName name="_______RE64">#REF!</definedName>
    <definedName name="_______RE68" localSheetId="4">#REF!</definedName>
    <definedName name="_______RE68" localSheetId="1">#REF!</definedName>
    <definedName name="_______RE68">#REF!</definedName>
    <definedName name="_______RE72" localSheetId="4">#REF!</definedName>
    <definedName name="_______RE72" localSheetId="1">#REF!</definedName>
    <definedName name="_______RE72">#REF!</definedName>
    <definedName name="_______RE76" localSheetId="4">#REF!</definedName>
    <definedName name="_______RE76" localSheetId="1">#REF!</definedName>
    <definedName name="_______RE76">#REF!</definedName>
    <definedName name="_______RE80" localSheetId="4">#REF!</definedName>
    <definedName name="_______RE80" localSheetId="1">#REF!</definedName>
    <definedName name="_______RE80">#REF!</definedName>
    <definedName name="_______RE88" localSheetId="4">#REF!</definedName>
    <definedName name="_______RE88" localSheetId="1">#REF!</definedName>
    <definedName name="_______RE88">#REF!</definedName>
    <definedName name="_______RE92" localSheetId="4">#REF!</definedName>
    <definedName name="_______RE92" localSheetId="1">#REF!</definedName>
    <definedName name="_______RE92">#REF!</definedName>
    <definedName name="_______RE96" localSheetId="4">#REF!</definedName>
    <definedName name="_______RE96" localSheetId="1">#REF!</definedName>
    <definedName name="_______RE96">#REF!</definedName>
    <definedName name="_______RES1" localSheetId="4">#REF!</definedName>
    <definedName name="_______RES1" localSheetId="1">#REF!</definedName>
    <definedName name="_______RES1">#REF!</definedName>
    <definedName name="_______RES2" localSheetId="4">#REF!</definedName>
    <definedName name="_______RES2" localSheetId="1">#REF!</definedName>
    <definedName name="_______RES2">#REF!</definedName>
    <definedName name="_______rev1" localSheetId="4">#REF!</definedName>
    <definedName name="_______rev1" localSheetId="1">#REF!</definedName>
    <definedName name="_______rev1">#REF!</definedName>
    <definedName name="_______rev3" localSheetId="4">#REF!</definedName>
    <definedName name="_______rev3" localSheetId="1">#REF!</definedName>
    <definedName name="_______rev3">#REF!</definedName>
    <definedName name="_______rev4" localSheetId="4">#REF!</definedName>
    <definedName name="_______rev4" localSheetId="1">#REF!</definedName>
    <definedName name="_______rev4">#REF!</definedName>
    <definedName name="_______rev5" localSheetId="4">#REF!</definedName>
    <definedName name="_______rev5" localSheetId="1">#REF!</definedName>
    <definedName name="_______rev5">#REF!</definedName>
    <definedName name="_______rev6" localSheetId="4">#REF!</definedName>
    <definedName name="_______rev6" localSheetId="1">#REF!</definedName>
    <definedName name="_______rev6">#REF!</definedName>
    <definedName name="_______ST311" localSheetId="4">#REF!</definedName>
    <definedName name="_______ST311" localSheetId="1">#REF!</definedName>
    <definedName name="_______ST311">#REF!</definedName>
    <definedName name="_______ST312" localSheetId="4">#REF!</definedName>
    <definedName name="_______ST312" localSheetId="1">#REF!</definedName>
    <definedName name="_______ST312">#REF!</definedName>
    <definedName name="_______ST32" localSheetId="4">#REF!</definedName>
    <definedName name="_______ST32" localSheetId="1">#REF!</definedName>
    <definedName name="_______ST32">#REF!</definedName>
    <definedName name="_______TCA704" localSheetId="4">#REF!</definedName>
    <definedName name="_______TCA704" localSheetId="1">#REF!</definedName>
    <definedName name="_______TCA704">#REF!</definedName>
    <definedName name="_______tdl2" localSheetId="4">#REF!</definedName>
    <definedName name="_______tdl2" localSheetId="1">#REF!</definedName>
    <definedName name="_______tdl2">#REF!</definedName>
    <definedName name="_______tgt25" localSheetId="4">#REF!</definedName>
    <definedName name="_______tgt25" localSheetId="1">#REF!</definedName>
    <definedName name="_______tgt25">#REF!</definedName>
    <definedName name="_______tll2" localSheetId="4">#REF!</definedName>
    <definedName name="_______tll2" localSheetId="1">#REF!</definedName>
    <definedName name="_______tll2">#REF!</definedName>
    <definedName name="_______TOR10" localSheetId="4">#REF!</definedName>
    <definedName name="_______TOR10" localSheetId="1">#REF!</definedName>
    <definedName name="_______TOR10">#REF!</definedName>
    <definedName name="_______TOR14" localSheetId="4">#REF!</definedName>
    <definedName name="_______TOR14" localSheetId="1">#REF!</definedName>
    <definedName name="_______TOR14">#REF!</definedName>
    <definedName name="_______TR4" localSheetId="4">#REF!</definedName>
    <definedName name="_______TR4" localSheetId="1">#REF!</definedName>
    <definedName name="_______TR4">#REF!</definedName>
    <definedName name="_______tri11" localSheetId="4">#REF!</definedName>
    <definedName name="_______tri11" localSheetId="1">#REF!</definedName>
    <definedName name="_______tri11">#REF!</definedName>
    <definedName name="_______tri12" localSheetId="4">#REF!</definedName>
    <definedName name="_______tri12" localSheetId="1">#REF!</definedName>
    <definedName name="_______tri12">#REF!</definedName>
    <definedName name="_______tri13" localSheetId="4">#REF!</definedName>
    <definedName name="_______tri13" localSheetId="1">#REF!</definedName>
    <definedName name="_______tri13">#REF!</definedName>
    <definedName name="_______tri14" localSheetId="4">#REF!</definedName>
    <definedName name="_______tri14" localSheetId="1">#REF!</definedName>
    <definedName name="_______tri14">#REF!</definedName>
    <definedName name="_______tri15" localSheetId="4">#REF!</definedName>
    <definedName name="_______tri15" localSheetId="1">#REF!</definedName>
    <definedName name="_______tri15">#REF!</definedName>
    <definedName name="_______tri22" localSheetId="4">#REF!</definedName>
    <definedName name="_______tri22" localSheetId="1">#REF!</definedName>
    <definedName name="_______tri22">#REF!</definedName>
    <definedName name="_______tri23" localSheetId="4">#REF!</definedName>
    <definedName name="_______tri23" localSheetId="1">#REF!</definedName>
    <definedName name="_______tri23">#REF!</definedName>
    <definedName name="_______tri24" localSheetId="4">#REF!</definedName>
    <definedName name="_______tri24" localSheetId="1">#REF!</definedName>
    <definedName name="_______tri24">#REF!</definedName>
    <definedName name="_______tri25" localSheetId="4">#REF!</definedName>
    <definedName name="_______tri25" localSheetId="1">#REF!</definedName>
    <definedName name="_______tri25">#REF!</definedName>
    <definedName name="_______tri32" localSheetId="4">#REF!</definedName>
    <definedName name="_______tri32" localSheetId="1">#REF!</definedName>
    <definedName name="_______tri32">#REF!</definedName>
    <definedName name="_______tri33" localSheetId="4">#REF!</definedName>
    <definedName name="_______tri33" localSheetId="1">#REF!</definedName>
    <definedName name="_______tri33">#REF!</definedName>
    <definedName name="_______tri34" localSheetId="4">#REF!</definedName>
    <definedName name="_______tri34" localSheetId="1">#REF!</definedName>
    <definedName name="_______tri34">#REF!</definedName>
    <definedName name="_______tri35" localSheetId="4">#REF!</definedName>
    <definedName name="_______tri35" localSheetId="1">#REF!</definedName>
    <definedName name="_______tri35">#REF!</definedName>
    <definedName name="_______tri42" localSheetId="4">#REF!</definedName>
    <definedName name="_______tri42" localSheetId="1">#REF!</definedName>
    <definedName name="_______tri42">#REF!</definedName>
    <definedName name="_______tri43" localSheetId="4">#REF!</definedName>
    <definedName name="_______tri43" localSheetId="1">#REF!</definedName>
    <definedName name="_______tri43">#REF!</definedName>
    <definedName name="_______tri44" localSheetId="4">#REF!</definedName>
    <definedName name="_______tri44" localSheetId="1">#REF!</definedName>
    <definedName name="_______tri44">#REF!</definedName>
    <definedName name="_______tri45" localSheetId="4">#REF!</definedName>
    <definedName name="_______tri45" localSheetId="1">#REF!</definedName>
    <definedName name="_______tri45">#REF!</definedName>
    <definedName name="_______Var1" localSheetId="4">#REF!</definedName>
    <definedName name="_______Var1" localSheetId="1">#REF!</definedName>
    <definedName name="_______Var1">#REF!</definedName>
    <definedName name="_______vhw1" localSheetId="4">#REF!</definedName>
    <definedName name="_______vhw1" localSheetId="1">#REF!</definedName>
    <definedName name="_______vhw1">#REF!</definedName>
    <definedName name="_______vvw1" localSheetId="4">#REF!</definedName>
    <definedName name="_______vvw1" localSheetId="1">#REF!</definedName>
    <definedName name="_______vvw1">#REF!</definedName>
    <definedName name="_______wcv1" localSheetId="4">#REF!</definedName>
    <definedName name="_______wcv1" localSheetId="1">#REF!</definedName>
    <definedName name="_______wcv1">#REF!</definedName>
    <definedName name="_______wcv2" localSheetId="4">#REF!</definedName>
    <definedName name="_______wcv2" localSheetId="1">#REF!</definedName>
    <definedName name="_______wcv2">#REF!</definedName>
    <definedName name="_______wcv3" localSheetId="4">#REF!</definedName>
    <definedName name="_______wcv3" localSheetId="1">#REF!</definedName>
    <definedName name="_______wcv3">#REF!</definedName>
    <definedName name="_______wcv4" localSheetId="4">#REF!</definedName>
    <definedName name="_______wcv4" localSheetId="1">#REF!</definedName>
    <definedName name="_______wcv4">#REF!</definedName>
    <definedName name="_______wcv5" localSheetId="4">#REF!</definedName>
    <definedName name="_______wcv5" localSheetId="1">#REF!</definedName>
    <definedName name="_______wcv5">#REF!</definedName>
    <definedName name="_______WE1" localSheetId="4">#REF!</definedName>
    <definedName name="_______WE1" localSheetId="1">#REF!</definedName>
    <definedName name="_______WE1">#REF!</definedName>
    <definedName name="_______WE2" localSheetId="4">#REF!</definedName>
    <definedName name="_______WE2" localSheetId="1">#REF!</definedName>
    <definedName name="_______WE2">#REF!</definedName>
    <definedName name="_______WE3" localSheetId="4">#REF!</definedName>
    <definedName name="_______WE3" localSheetId="1">#REF!</definedName>
    <definedName name="_______WE3">#REF!</definedName>
    <definedName name="_______WE4" localSheetId="4">#REF!</definedName>
    <definedName name="_______WE4" localSheetId="1">#REF!</definedName>
    <definedName name="_______WE4">#REF!</definedName>
    <definedName name="_______WE5" localSheetId="4">#REF!</definedName>
    <definedName name="_______WE5" localSheetId="1">#REF!</definedName>
    <definedName name="_______WE5">#REF!</definedName>
    <definedName name="_______WE6" localSheetId="4">#REF!</definedName>
    <definedName name="_______WE6" localSheetId="1">#REF!</definedName>
    <definedName name="_______WE6">#REF!</definedName>
    <definedName name="_______WE7" localSheetId="4">#REF!</definedName>
    <definedName name="_______WE7" localSheetId="1">#REF!</definedName>
    <definedName name="_______WE7">#REF!</definedName>
    <definedName name="_______WE8" localSheetId="4">#REF!</definedName>
    <definedName name="_______WE8" localSheetId="1">#REF!</definedName>
    <definedName name="_______WE8">#REF!</definedName>
    <definedName name="_______WO1" localSheetId="4">#REF!</definedName>
    <definedName name="_______WO1" localSheetId="1">#REF!</definedName>
    <definedName name="_______WO1">#REF!</definedName>
    <definedName name="_______WO2" localSheetId="4">#REF!</definedName>
    <definedName name="_______WO2" localSheetId="1">#REF!</definedName>
    <definedName name="_______WO2">#REF!</definedName>
    <definedName name="_______WO3" localSheetId="4">#REF!</definedName>
    <definedName name="_______WO3" localSheetId="1">#REF!</definedName>
    <definedName name="_______WO3">#REF!</definedName>
    <definedName name="_______WO4" localSheetId="4">#REF!</definedName>
    <definedName name="_______WO4" localSheetId="1">#REF!</definedName>
    <definedName name="_______WO4">#REF!</definedName>
    <definedName name="_______WO5" localSheetId="4">#REF!</definedName>
    <definedName name="_______WO5" localSheetId="1">#REF!</definedName>
    <definedName name="_______WO5">#REF!</definedName>
    <definedName name="_______WO6" localSheetId="4">#REF!</definedName>
    <definedName name="_______WO6" localSheetId="1">#REF!</definedName>
    <definedName name="_______WO6">#REF!</definedName>
    <definedName name="_______WO7" localSheetId="4">#REF!</definedName>
    <definedName name="_______WO7" localSheetId="1">#REF!</definedName>
    <definedName name="_______WO7">#REF!</definedName>
    <definedName name="_______WO8" localSheetId="4">#REF!</definedName>
    <definedName name="_______WO8" localSheetId="1">#REF!</definedName>
    <definedName name="_______WO8">#REF!</definedName>
    <definedName name="_______WT1" localSheetId="4">#REF!</definedName>
    <definedName name="_______WT1" localSheetId="1">#REF!</definedName>
    <definedName name="_______WT1">#REF!</definedName>
    <definedName name="_______WT2" localSheetId="4">#REF!</definedName>
    <definedName name="_______WT2" localSheetId="1">#REF!</definedName>
    <definedName name="_______WT2">#REF!</definedName>
    <definedName name="_______WT3" localSheetId="4">#REF!</definedName>
    <definedName name="_______WT3" localSheetId="1">#REF!</definedName>
    <definedName name="_______WT3">#REF!</definedName>
    <definedName name="_______WT4" localSheetId="4">#REF!</definedName>
    <definedName name="_______WT4" localSheetId="1">#REF!</definedName>
    <definedName name="_______WT4">#REF!</definedName>
    <definedName name="_______WT5" localSheetId="4">#REF!</definedName>
    <definedName name="_______WT5" localSheetId="1">#REF!</definedName>
    <definedName name="_______WT5">#REF!</definedName>
    <definedName name="_______WT6" localSheetId="4">#REF!</definedName>
    <definedName name="_______WT6" localSheetId="1">#REF!</definedName>
    <definedName name="_______WT6">#REF!</definedName>
    <definedName name="_______WT7" localSheetId="4">#REF!</definedName>
    <definedName name="_______WT7" localSheetId="1">#REF!</definedName>
    <definedName name="_______WT7">#REF!</definedName>
    <definedName name="_______WT8" localSheetId="4">#REF!</definedName>
    <definedName name="_______WT8" localSheetId="1">#REF!</definedName>
    <definedName name="_______WT8">#REF!</definedName>
    <definedName name="_______WW1" localSheetId="4">#REF!</definedName>
    <definedName name="_______WW1" localSheetId="1">#REF!</definedName>
    <definedName name="_______WW1">#REF!</definedName>
    <definedName name="_______WW2" localSheetId="4">#REF!</definedName>
    <definedName name="_______WW2" localSheetId="1">#REF!</definedName>
    <definedName name="_______WW2">#REF!</definedName>
    <definedName name="_______zz1" localSheetId="4">#REF!</definedName>
    <definedName name="_______zz1" localSheetId="1">#REF!</definedName>
    <definedName name="_______zz1">#REF!</definedName>
    <definedName name="_______zz2" localSheetId="4">#REF!</definedName>
    <definedName name="_______zz2" localSheetId="1">#REF!</definedName>
    <definedName name="_______zz2">#REF!</definedName>
    <definedName name="_______zz3" localSheetId="4">#REF!</definedName>
    <definedName name="_______zz3" localSheetId="1">#REF!</definedName>
    <definedName name="_______zz3">#REF!</definedName>
    <definedName name="______ACC53" localSheetId="4">#REF!</definedName>
    <definedName name="______ACC53" localSheetId="1">#REF!</definedName>
    <definedName name="______ACC53">#REF!</definedName>
    <definedName name="______ACC54" localSheetId="4">#REF!</definedName>
    <definedName name="______ACC54" localSheetId="1">#REF!</definedName>
    <definedName name="______ACC54">#REF!</definedName>
    <definedName name="______ACC56" localSheetId="4">#REF!</definedName>
    <definedName name="______ACC56" localSheetId="1">#REF!</definedName>
    <definedName name="______ACC56">#REF!</definedName>
    <definedName name="______asp2" localSheetId="4">#REF!</definedName>
    <definedName name="______asp2" localSheetId="1">#REF!</definedName>
    <definedName name="______asp2">#REF!</definedName>
    <definedName name="______BUT38" localSheetId="4">#REF!</definedName>
    <definedName name="______BUT38" localSheetId="1">#REF!</definedName>
    <definedName name="______BUT38">#REF!</definedName>
    <definedName name="______BUT78" localSheetId="4">#REF!</definedName>
    <definedName name="______BUT78" localSheetId="1">#REF!</definedName>
    <definedName name="______BUT78">#REF!</definedName>
    <definedName name="______CON221" localSheetId="4">#REF!</definedName>
    <definedName name="______CON221" localSheetId="1">#REF!</definedName>
    <definedName name="______CON221">#REF!</definedName>
    <definedName name="______dsq1" localSheetId="4">#REF!</definedName>
    <definedName name="______dsq1" localSheetId="1">#REF!</definedName>
    <definedName name="______dsq1">#REF!</definedName>
    <definedName name="______dsq2" localSheetId="4">#REF!</definedName>
    <definedName name="______dsq2" localSheetId="1">#REF!</definedName>
    <definedName name="______dsq2">#REF!</definedName>
    <definedName name="______dsq3" localSheetId="4">#REF!</definedName>
    <definedName name="______dsq3" localSheetId="1">#REF!</definedName>
    <definedName name="______dsq3">#REF!</definedName>
    <definedName name="______dsq4" localSheetId="4">#REF!</definedName>
    <definedName name="______dsq4" localSheetId="1">#REF!</definedName>
    <definedName name="______dsq4">#REF!</definedName>
    <definedName name="______dsq5" localSheetId="4">#REF!</definedName>
    <definedName name="______dsq5" localSheetId="1">#REF!</definedName>
    <definedName name="______dsq5">#REF!</definedName>
    <definedName name="______EJE01" localSheetId="4">#REF!</definedName>
    <definedName name="______EJE01" localSheetId="1">#REF!</definedName>
    <definedName name="______EJE01">#REF!</definedName>
    <definedName name="______EJE02" localSheetId="4">#REF!</definedName>
    <definedName name="______EJE02" localSheetId="1">#REF!</definedName>
    <definedName name="______EJE02">#REF!</definedName>
    <definedName name="______EJE03" localSheetId="4">#REF!</definedName>
    <definedName name="______EJE03" localSheetId="1">#REF!</definedName>
    <definedName name="______EJE03">#REF!</definedName>
    <definedName name="______ELL45" localSheetId="4">#REF!</definedName>
    <definedName name="______ELL45" localSheetId="1">#REF!</definedName>
    <definedName name="______ELL45">#REF!</definedName>
    <definedName name="______ELL90" localSheetId="4">#REF!</definedName>
    <definedName name="______ELL90" localSheetId="1">#REF!</definedName>
    <definedName name="______ELL90">#REF!</definedName>
    <definedName name="______eps1" localSheetId="4">#REF!</definedName>
    <definedName name="______eps1" localSheetId="1">#REF!</definedName>
    <definedName name="______eps1">#REF!</definedName>
    <definedName name="______eps21" localSheetId="4">#REF!</definedName>
    <definedName name="______eps21" localSheetId="1">#REF!</definedName>
    <definedName name="______eps21">#REF!</definedName>
    <definedName name="______eps22" localSheetId="4">#REF!</definedName>
    <definedName name="______eps22" localSheetId="1">#REF!</definedName>
    <definedName name="______eps22">#REF!</definedName>
    <definedName name="______F" localSheetId="4">#REF!</definedName>
    <definedName name="______F" localSheetId="1">#REF!</definedName>
    <definedName name="______F">#REF!</definedName>
    <definedName name="______F15p" localSheetId="4">#REF!</definedName>
    <definedName name="______F15p" localSheetId="1">#REF!</definedName>
    <definedName name="______F15p">#REF!</definedName>
    <definedName name="______fc" localSheetId="4">#REF!</definedName>
    <definedName name="______fc" localSheetId="1">#REF!</definedName>
    <definedName name="______fc">#REF!</definedName>
    <definedName name="______fct1" localSheetId="4">#REF!</definedName>
    <definedName name="______fct1" localSheetId="1">#REF!</definedName>
    <definedName name="______fct1">#REF!</definedName>
    <definedName name="______GO1" localSheetId="4">#REF!</definedName>
    <definedName name="______GO1" localSheetId="1">#REF!</definedName>
    <definedName name="______GO1">#REF!</definedName>
    <definedName name="______GO2" localSheetId="4">#REF!</definedName>
    <definedName name="______GO2" localSheetId="1">#REF!</definedName>
    <definedName name="______GO2">#REF!</definedName>
    <definedName name="______go3" localSheetId="4">#REF!</definedName>
    <definedName name="______go3" localSheetId="1">#REF!</definedName>
    <definedName name="______go3">#REF!</definedName>
    <definedName name="______HED2" localSheetId="4">#REF!</definedName>
    <definedName name="______HED2" localSheetId="1">#REF!</definedName>
    <definedName name="______HED2">#REF!</definedName>
    <definedName name="______HOW2" localSheetId="4">#REF!</definedName>
    <definedName name="______HOW2" localSheetId="1">#REF!</definedName>
    <definedName name="______HOW2">#REF!</definedName>
    <definedName name="______Ind1" localSheetId="4">#REF!</definedName>
    <definedName name="______Ind1" localSheetId="1">#REF!</definedName>
    <definedName name="______Ind1">#REF!</definedName>
    <definedName name="______Ind2" localSheetId="4">#REF!</definedName>
    <definedName name="______Ind2" localSheetId="1">#REF!</definedName>
    <definedName name="______Ind2">#REF!</definedName>
    <definedName name="______Ind3" localSheetId="4">#REF!</definedName>
    <definedName name="______Ind3" localSheetId="1">#REF!</definedName>
    <definedName name="______Ind3">#REF!</definedName>
    <definedName name="______Ind4" localSheetId="4">#REF!</definedName>
    <definedName name="______Ind4" localSheetId="1">#REF!</definedName>
    <definedName name="______Ind4">#REF!</definedName>
    <definedName name="______Ind5" localSheetId="4">#REF!</definedName>
    <definedName name="______Ind5" localSheetId="1">#REF!</definedName>
    <definedName name="______Ind5">#REF!</definedName>
    <definedName name="______MAT1" localSheetId="4">#REF!</definedName>
    <definedName name="______MAT1" localSheetId="1">#REF!</definedName>
    <definedName name="______MAT1">#REF!</definedName>
    <definedName name="______mcv1" localSheetId="4">#REF!</definedName>
    <definedName name="______mcv1" localSheetId="1">#REF!</definedName>
    <definedName name="______mcv1">#REF!</definedName>
    <definedName name="______mcv2" localSheetId="4">#REF!</definedName>
    <definedName name="______mcv2" localSheetId="1">#REF!</definedName>
    <definedName name="______mcv2">#REF!</definedName>
    <definedName name="______mcv3" localSheetId="4">#REF!</definedName>
    <definedName name="______mcv3" localSheetId="1">#REF!</definedName>
    <definedName name="______mcv3">#REF!</definedName>
    <definedName name="______mcv4" localSheetId="4">#REF!</definedName>
    <definedName name="______mcv4" localSheetId="1">#REF!</definedName>
    <definedName name="______mcv4">#REF!</definedName>
    <definedName name="______mcv5" localSheetId="4">#REF!</definedName>
    <definedName name="______mcv5" localSheetId="1">#REF!</definedName>
    <definedName name="______mcv5">#REF!</definedName>
    <definedName name="______mhw1" localSheetId="4">#REF!</definedName>
    <definedName name="______mhw1" localSheetId="1">#REF!</definedName>
    <definedName name="______mhw1">#REF!</definedName>
    <definedName name="______mvw1" localSheetId="4">#REF!</definedName>
    <definedName name="______mvw1" localSheetId="1">#REF!</definedName>
    <definedName name="______mvw1">#REF!</definedName>
    <definedName name="______P1" localSheetId="4">#REF!</definedName>
    <definedName name="______P1" localSheetId="1">#REF!</definedName>
    <definedName name="______P1">#REF!</definedName>
    <definedName name="______P10" localSheetId="4">#REF!</definedName>
    <definedName name="______P10" localSheetId="1">#REF!</definedName>
    <definedName name="______P10">#REF!</definedName>
    <definedName name="______P11" localSheetId="4">#REF!</definedName>
    <definedName name="______P11" localSheetId="1">#REF!</definedName>
    <definedName name="______P11">#REF!</definedName>
    <definedName name="______P12" localSheetId="4">#REF!</definedName>
    <definedName name="______P12" localSheetId="1">#REF!</definedName>
    <definedName name="______P12">#REF!</definedName>
    <definedName name="______P13" localSheetId="4">#REF!</definedName>
    <definedName name="______P13" localSheetId="1">#REF!</definedName>
    <definedName name="______P13">#REF!</definedName>
    <definedName name="______P14" localSheetId="4">#REF!</definedName>
    <definedName name="______P14" localSheetId="1">#REF!</definedName>
    <definedName name="______P14">#REF!</definedName>
    <definedName name="______P15" localSheetId="4">#REF!</definedName>
    <definedName name="______P15" localSheetId="1">#REF!</definedName>
    <definedName name="______P15">#REF!</definedName>
    <definedName name="______P16" localSheetId="4">#REF!</definedName>
    <definedName name="______P16" localSheetId="1">#REF!</definedName>
    <definedName name="______P16">#REF!</definedName>
    <definedName name="______P17" localSheetId="4">#REF!</definedName>
    <definedName name="______P17" localSheetId="1">#REF!</definedName>
    <definedName name="______P17">#REF!</definedName>
    <definedName name="______P2" localSheetId="4">#REF!</definedName>
    <definedName name="______P2" localSheetId="1">#REF!</definedName>
    <definedName name="______P2">#REF!</definedName>
    <definedName name="______P3" localSheetId="4">#REF!</definedName>
    <definedName name="______P3" localSheetId="1">#REF!</definedName>
    <definedName name="______P3">#REF!</definedName>
    <definedName name="______P4" localSheetId="4">#REF!</definedName>
    <definedName name="______P4" localSheetId="1">#REF!</definedName>
    <definedName name="______P4">#REF!</definedName>
    <definedName name="______P5" localSheetId="4">#REF!</definedName>
    <definedName name="______P5" localSheetId="1">#REF!</definedName>
    <definedName name="______P5">#REF!</definedName>
    <definedName name="______P6" localSheetId="4">#REF!</definedName>
    <definedName name="______P6" localSheetId="1">#REF!</definedName>
    <definedName name="______P6">#REF!</definedName>
    <definedName name="______P7" localSheetId="4">#REF!</definedName>
    <definedName name="______P7" localSheetId="1">#REF!</definedName>
    <definedName name="______P7">#REF!</definedName>
    <definedName name="______P8" localSheetId="4">#REF!</definedName>
    <definedName name="______P8" localSheetId="1">#REF!</definedName>
    <definedName name="______P8">#REF!</definedName>
    <definedName name="______P9" localSheetId="4">#REF!</definedName>
    <definedName name="______P9" localSheetId="1">#REF!</definedName>
    <definedName name="______P9">#REF!</definedName>
    <definedName name="______pcd1" localSheetId="4">#REF!</definedName>
    <definedName name="______pcd1" localSheetId="1">#REF!</definedName>
    <definedName name="______pcd1">#REF!</definedName>
    <definedName name="______pcd2" localSheetId="4">#REF!</definedName>
    <definedName name="______pcd2" localSheetId="1">#REF!</definedName>
    <definedName name="______pcd2">#REF!</definedName>
    <definedName name="______pe11" localSheetId="4">#REF!</definedName>
    <definedName name="______pe11" localSheetId="1">#REF!</definedName>
    <definedName name="______pe11">#REF!</definedName>
    <definedName name="______pe22" localSheetId="4">#REF!</definedName>
    <definedName name="______pe22" localSheetId="1">#REF!</definedName>
    <definedName name="______pe22">#REF!</definedName>
    <definedName name="______PH1" localSheetId="4">#REF!</definedName>
    <definedName name="______PH1" localSheetId="1">#REF!</definedName>
    <definedName name="______PH1">#REF!</definedName>
    <definedName name="______pu1" localSheetId="4">#REF!</definedName>
    <definedName name="______pu1" localSheetId="1">#REF!</definedName>
    <definedName name="______pu1">#REF!</definedName>
    <definedName name="______pu11" localSheetId="4">#REF!</definedName>
    <definedName name="______pu11" localSheetId="1">#REF!</definedName>
    <definedName name="______pu11">#REF!</definedName>
    <definedName name="______pu12" localSheetId="4">#REF!</definedName>
    <definedName name="______pu12" localSheetId="1">#REF!</definedName>
    <definedName name="______pu12">#REF!</definedName>
    <definedName name="______pu2" localSheetId="4">#REF!</definedName>
    <definedName name="______pu2" localSheetId="1">#REF!</definedName>
    <definedName name="______pu2">#REF!</definedName>
    <definedName name="______pu3" localSheetId="4">#REF!</definedName>
    <definedName name="______pu3" localSheetId="1">#REF!</definedName>
    <definedName name="______pu3">#REF!</definedName>
    <definedName name="______pu4" localSheetId="4">#REF!</definedName>
    <definedName name="______pu4" localSheetId="1">#REF!</definedName>
    <definedName name="______pu4">#REF!</definedName>
    <definedName name="______pu5" localSheetId="4">#REF!</definedName>
    <definedName name="______pu5" localSheetId="1">#REF!</definedName>
    <definedName name="______pu5">#REF!</definedName>
    <definedName name="______pu6" localSheetId="4">#REF!</definedName>
    <definedName name="______pu6" localSheetId="1">#REF!</definedName>
    <definedName name="______pu6">#REF!</definedName>
    <definedName name="______pu8" localSheetId="4">#REF!</definedName>
    <definedName name="______pu8" localSheetId="1">#REF!</definedName>
    <definedName name="______pu8">#REF!</definedName>
    <definedName name="______QTY1" localSheetId="4">#REF!</definedName>
    <definedName name="______QTY1" localSheetId="1">#REF!</definedName>
    <definedName name="______QTY1">#REF!</definedName>
    <definedName name="______qu1" localSheetId="4">#REF!</definedName>
    <definedName name="______qu1" localSheetId="1">#REF!</definedName>
    <definedName name="______qu1">#REF!</definedName>
    <definedName name="______qu2" localSheetId="4">#REF!</definedName>
    <definedName name="______qu2" localSheetId="1">#REF!</definedName>
    <definedName name="______qu2">#REF!</definedName>
    <definedName name="______RE100" localSheetId="4">#REF!</definedName>
    <definedName name="______RE100" localSheetId="1">#REF!</definedName>
    <definedName name="______RE100">#REF!</definedName>
    <definedName name="______RE104" localSheetId="4">#REF!</definedName>
    <definedName name="______RE104" localSheetId="1">#REF!</definedName>
    <definedName name="______RE104">#REF!</definedName>
    <definedName name="______RE112" localSheetId="4">#REF!</definedName>
    <definedName name="______RE112" localSheetId="1">#REF!</definedName>
    <definedName name="______RE112">#REF!</definedName>
    <definedName name="______RE26" localSheetId="4">#REF!</definedName>
    <definedName name="______RE26" localSheetId="1">#REF!</definedName>
    <definedName name="______RE26">#REF!</definedName>
    <definedName name="______RE28" localSheetId="4">#REF!</definedName>
    <definedName name="______RE28" localSheetId="1">#REF!</definedName>
    <definedName name="______RE28">#REF!</definedName>
    <definedName name="______RE30" localSheetId="4">#REF!</definedName>
    <definedName name="______RE30" localSheetId="1">#REF!</definedName>
    <definedName name="______RE30">#REF!</definedName>
    <definedName name="______RE32" localSheetId="4">#REF!</definedName>
    <definedName name="______RE32" localSheetId="1">#REF!</definedName>
    <definedName name="______RE32">#REF!</definedName>
    <definedName name="______RE34" localSheetId="4">#REF!</definedName>
    <definedName name="______RE34" localSheetId="1">#REF!</definedName>
    <definedName name="______RE34">#REF!</definedName>
    <definedName name="______RE36" localSheetId="4">#REF!</definedName>
    <definedName name="______RE36" localSheetId="1">#REF!</definedName>
    <definedName name="______RE36">#REF!</definedName>
    <definedName name="______RE38" localSheetId="4">#REF!</definedName>
    <definedName name="______RE38" localSheetId="1">#REF!</definedName>
    <definedName name="______RE38">#REF!</definedName>
    <definedName name="______RE40" localSheetId="4">#REF!</definedName>
    <definedName name="______RE40" localSheetId="1">#REF!</definedName>
    <definedName name="______RE40">#REF!</definedName>
    <definedName name="______RE42" localSheetId="4">#REF!</definedName>
    <definedName name="______RE42" localSheetId="1">#REF!</definedName>
    <definedName name="______RE42">#REF!</definedName>
    <definedName name="______RE44" localSheetId="4">#REF!</definedName>
    <definedName name="______RE44" localSheetId="1">#REF!</definedName>
    <definedName name="______RE44">#REF!</definedName>
    <definedName name="______RE48" localSheetId="4">#REF!</definedName>
    <definedName name="______RE48" localSheetId="1">#REF!</definedName>
    <definedName name="______RE48">#REF!</definedName>
    <definedName name="______RE52" localSheetId="4">#REF!</definedName>
    <definedName name="______RE52" localSheetId="1">#REF!</definedName>
    <definedName name="______RE52">#REF!</definedName>
    <definedName name="______RE56" localSheetId="4">#REF!</definedName>
    <definedName name="______RE56" localSheetId="1">#REF!</definedName>
    <definedName name="______RE56">#REF!</definedName>
    <definedName name="______RE60" localSheetId="4">#REF!</definedName>
    <definedName name="______RE60" localSheetId="1">#REF!</definedName>
    <definedName name="______RE60">#REF!</definedName>
    <definedName name="______RE64" localSheetId="4">#REF!</definedName>
    <definedName name="______RE64" localSheetId="1">#REF!</definedName>
    <definedName name="______RE64">#REF!</definedName>
    <definedName name="______RE68" localSheetId="4">#REF!</definedName>
    <definedName name="______RE68" localSheetId="1">#REF!</definedName>
    <definedName name="______RE68">#REF!</definedName>
    <definedName name="______RE72" localSheetId="4">#REF!</definedName>
    <definedName name="______RE72" localSheetId="1">#REF!</definedName>
    <definedName name="______RE72">#REF!</definedName>
    <definedName name="______RE76" localSheetId="4">#REF!</definedName>
    <definedName name="______RE76" localSheetId="1">#REF!</definedName>
    <definedName name="______RE76">#REF!</definedName>
    <definedName name="______RE80" localSheetId="4">#REF!</definedName>
    <definedName name="______RE80" localSheetId="1">#REF!</definedName>
    <definedName name="______RE80">#REF!</definedName>
    <definedName name="______RE88" localSheetId="4">#REF!</definedName>
    <definedName name="______RE88" localSheetId="1">#REF!</definedName>
    <definedName name="______RE88">#REF!</definedName>
    <definedName name="______RE92" localSheetId="4">#REF!</definedName>
    <definedName name="______RE92" localSheetId="1">#REF!</definedName>
    <definedName name="______RE92">#REF!</definedName>
    <definedName name="______RE96" localSheetId="4">#REF!</definedName>
    <definedName name="______RE96" localSheetId="1">#REF!</definedName>
    <definedName name="______RE96">#REF!</definedName>
    <definedName name="______RES1" localSheetId="4">#REF!</definedName>
    <definedName name="______RES1" localSheetId="1">#REF!</definedName>
    <definedName name="______RES1">#REF!</definedName>
    <definedName name="______RES2" localSheetId="4">#REF!</definedName>
    <definedName name="______RES2" localSheetId="1">#REF!</definedName>
    <definedName name="______RES2">#REF!</definedName>
    <definedName name="______rev1" localSheetId="4">#REF!</definedName>
    <definedName name="______rev1" localSheetId="1">#REF!</definedName>
    <definedName name="______rev1">#REF!</definedName>
    <definedName name="______rev3" localSheetId="4">#REF!</definedName>
    <definedName name="______rev3" localSheetId="1">#REF!</definedName>
    <definedName name="______rev3">#REF!</definedName>
    <definedName name="______rev4" localSheetId="4">#REF!</definedName>
    <definedName name="______rev4" localSheetId="1">#REF!</definedName>
    <definedName name="______rev4">#REF!</definedName>
    <definedName name="______rev5" localSheetId="4">#REF!</definedName>
    <definedName name="______rev5" localSheetId="1">#REF!</definedName>
    <definedName name="______rev5">#REF!</definedName>
    <definedName name="______rev6" localSheetId="4">#REF!</definedName>
    <definedName name="______rev6" localSheetId="1">#REF!</definedName>
    <definedName name="______rev6">#REF!</definedName>
    <definedName name="______ST311" localSheetId="4">#REF!</definedName>
    <definedName name="______ST311" localSheetId="1">#REF!</definedName>
    <definedName name="______ST311">#REF!</definedName>
    <definedName name="______ST312" localSheetId="4">#REF!</definedName>
    <definedName name="______ST312" localSheetId="1">#REF!</definedName>
    <definedName name="______ST312">#REF!</definedName>
    <definedName name="______ST32" localSheetId="4">#REF!</definedName>
    <definedName name="______ST32" localSheetId="1">#REF!</definedName>
    <definedName name="______ST32">#REF!</definedName>
    <definedName name="______TCA704" localSheetId="4">#REF!</definedName>
    <definedName name="______TCA704" localSheetId="1">#REF!</definedName>
    <definedName name="______TCA704">#REF!</definedName>
    <definedName name="______tdl2" localSheetId="4">#REF!</definedName>
    <definedName name="______tdl2" localSheetId="1">#REF!</definedName>
    <definedName name="______tdl2">#REF!</definedName>
    <definedName name="______tgt25" localSheetId="4">#REF!</definedName>
    <definedName name="______tgt25" localSheetId="1">#REF!</definedName>
    <definedName name="______tgt25">#REF!</definedName>
    <definedName name="______tll2" localSheetId="4">#REF!</definedName>
    <definedName name="______tll2" localSheetId="1">#REF!</definedName>
    <definedName name="______tll2">#REF!</definedName>
    <definedName name="______TOR10" localSheetId="4">#REF!</definedName>
    <definedName name="______TOR10" localSheetId="1">#REF!</definedName>
    <definedName name="______TOR10">#REF!</definedName>
    <definedName name="______TOR14" localSheetId="4">#REF!</definedName>
    <definedName name="______TOR14" localSheetId="1">#REF!</definedName>
    <definedName name="______TOR14">#REF!</definedName>
    <definedName name="______TR4" localSheetId="4">#REF!</definedName>
    <definedName name="______TR4" localSheetId="1">#REF!</definedName>
    <definedName name="______TR4">#REF!</definedName>
    <definedName name="______tri11" localSheetId="4">#REF!</definedName>
    <definedName name="______tri11" localSheetId="1">#REF!</definedName>
    <definedName name="______tri11">#REF!</definedName>
    <definedName name="______tri12" localSheetId="4">#REF!</definedName>
    <definedName name="______tri12" localSheetId="1">#REF!</definedName>
    <definedName name="______tri12">#REF!</definedName>
    <definedName name="______tri13" localSheetId="4">#REF!</definedName>
    <definedName name="______tri13" localSheetId="1">#REF!</definedName>
    <definedName name="______tri13">#REF!</definedName>
    <definedName name="______tri14" localSheetId="4">#REF!</definedName>
    <definedName name="______tri14" localSheetId="1">#REF!</definedName>
    <definedName name="______tri14">#REF!</definedName>
    <definedName name="______tri15" localSheetId="4">#REF!</definedName>
    <definedName name="______tri15" localSheetId="1">#REF!</definedName>
    <definedName name="______tri15">#REF!</definedName>
    <definedName name="______tri22" localSheetId="4">#REF!</definedName>
    <definedName name="______tri22" localSheetId="1">#REF!</definedName>
    <definedName name="______tri22">#REF!</definedName>
    <definedName name="______tri23" localSheetId="4">#REF!</definedName>
    <definedName name="______tri23" localSheetId="1">#REF!</definedName>
    <definedName name="______tri23">#REF!</definedName>
    <definedName name="______tri24" localSheetId="4">#REF!</definedName>
    <definedName name="______tri24" localSheetId="1">#REF!</definedName>
    <definedName name="______tri24">#REF!</definedName>
    <definedName name="______tri25" localSheetId="4">#REF!</definedName>
    <definedName name="______tri25" localSheetId="1">#REF!</definedName>
    <definedName name="______tri25">#REF!</definedName>
    <definedName name="______tri32" localSheetId="4">#REF!</definedName>
    <definedName name="______tri32" localSheetId="1">#REF!</definedName>
    <definedName name="______tri32">#REF!</definedName>
    <definedName name="______tri33" localSheetId="4">#REF!</definedName>
    <definedName name="______tri33" localSheetId="1">#REF!</definedName>
    <definedName name="______tri33">#REF!</definedName>
    <definedName name="______tri34" localSheetId="4">#REF!</definedName>
    <definedName name="______tri34" localSheetId="1">#REF!</definedName>
    <definedName name="______tri34">#REF!</definedName>
    <definedName name="______tri35" localSheetId="4">#REF!</definedName>
    <definedName name="______tri35" localSheetId="1">#REF!</definedName>
    <definedName name="______tri35">#REF!</definedName>
    <definedName name="______tri42" localSheetId="4">#REF!</definedName>
    <definedName name="______tri42" localSheetId="1">#REF!</definedName>
    <definedName name="______tri42">#REF!</definedName>
    <definedName name="______tri43" localSheetId="4">#REF!</definedName>
    <definedName name="______tri43" localSheetId="1">#REF!</definedName>
    <definedName name="______tri43">#REF!</definedName>
    <definedName name="______tri44" localSheetId="4">#REF!</definedName>
    <definedName name="______tri44" localSheetId="1">#REF!</definedName>
    <definedName name="______tri44">#REF!</definedName>
    <definedName name="______tri45" localSheetId="4">#REF!</definedName>
    <definedName name="______tri45" localSheetId="1">#REF!</definedName>
    <definedName name="______tri45">#REF!</definedName>
    <definedName name="______Var1" localSheetId="4">#REF!</definedName>
    <definedName name="______Var1" localSheetId="1">#REF!</definedName>
    <definedName name="______Var1">#REF!</definedName>
    <definedName name="______vhw1" localSheetId="4">#REF!</definedName>
    <definedName name="______vhw1" localSheetId="1">#REF!</definedName>
    <definedName name="______vhw1">#REF!</definedName>
    <definedName name="______vvw1" localSheetId="4">#REF!</definedName>
    <definedName name="______vvw1" localSheetId="1">#REF!</definedName>
    <definedName name="______vvw1">#REF!</definedName>
    <definedName name="______wcv1" localSheetId="4">#REF!</definedName>
    <definedName name="______wcv1" localSheetId="1">#REF!</definedName>
    <definedName name="______wcv1">#REF!</definedName>
    <definedName name="______wcv2" localSheetId="4">#REF!</definedName>
    <definedName name="______wcv2" localSheetId="1">#REF!</definedName>
    <definedName name="______wcv2">#REF!</definedName>
    <definedName name="______wcv3" localSheetId="4">#REF!</definedName>
    <definedName name="______wcv3" localSheetId="1">#REF!</definedName>
    <definedName name="______wcv3">#REF!</definedName>
    <definedName name="______wcv4" localSheetId="4">#REF!</definedName>
    <definedName name="______wcv4" localSheetId="1">#REF!</definedName>
    <definedName name="______wcv4">#REF!</definedName>
    <definedName name="______wcv5" localSheetId="4">#REF!</definedName>
    <definedName name="______wcv5" localSheetId="1">#REF!</definedName>
    <definedName name="______wcv5">#REF!</definedName>
    <definedName name="______WE1" localSheetId="4">#REF!</definedName>
    <definedName name="______WE1" localSheetId="1">#REF!</definedName>
    <definedName name="______WE1">#REF!</definedName>
    <definedName name="______WE2" localSheetId="4">#REF!</definedName>
    <definedName name="______WE2" localSheetId="1">#REF!</definedName>
    <definedName name="______WE2">#REF!</definedName>
    <definedName name="______WE3" localSheetId="4">#REF!</definedName>
    <definedName name="______WE3" localSheetId="1">#REF!</definedName>
    <definedName name="______WE3">#REF!</definedName>
    <definedName name="______WE4" localSheetId="4">#REF!</definedName>
    <definedName name="______WE4" localSheetId="1">#REF!</definedName>
    <definedName name="______WE4">#REF!</definedName>
    <definedName name="______WE5" localSheetId="4">#REF!</definedName>
    <definedName name="______WE5" localSheetId="1">#REF!</definedName>
    <definedName name="______WE5">#REF!</definedName>
    <definedName name="______WE6" localSheetId="4">#REF!</definedName>
    <definedName name="______WE6" localSheetId="1">#REF!</definedName>
    <definedName name="______WE6">#REF!</definedName>
    <definedName name="______WE7" localSheetId="4">#REF!</definedName>
    <definedName name="______WE7" localSheetId="1">#REF!</definedName>
    <definedName name="______WE7">#REF!</definedName>
    <definedName name="______WE8" localSheetId="4">#REF!</definedName>
    <definedName name="______WE8" localSheetId="1">#REF!</definedName>
    <definedName name="______WE8">#REF!</definedName>
    <definedName name="______WO1" localSheetId="4">#REF!</definedName>
    <definedName name="______WO1" localSheetId="1">#REF!</definedName>
    <definedName name="______WO1">#REF!</definedName>
    <definedName name="______WO2" localSheetId="4">#REF!</definedName>
    <definedName name="______WO2" localSheetId="1">#REF!</definedName>
    <definedName name="______WO2">#REF!</definedName>
    <definedName name="______WO3" localSheetId="4">#REF!</definedName>
    <definedName name="______WO3" localSheetId="1">#REF!</definedName>
    <definedName name="______WO3">#REF!</definedName>
    <definedName name="______WO4" localSheetId="4">#REF!</definedName>
    <definedName name="______WO4" localSheetId="1">#REF!</definedName>
    <definedName name="______WO4">#REF!</definedName>
    <definedName name="______WO5" localSheetId="4">#REF!</definedName>
    <definedName name="______WO5" localSheetId="1">#REF!</definedName>
    <definedName name="______WO5">#REF!</definedName>
    <definedName name="______WO6" localSheetId="4">#REF!</definedName>
    <definedName name="______WO6" localSheetId="1">#REF!</definedName>
    <definedName name="______WO6">#REF!</definedName>
    <definedName name="______WO7" localSheetId="4">#REF!</definedName>
    <definedName name="______WO7" localSheetId="1">#REF!</definedName>
    <definedName name="______WO7">#REF!</definedName>
    <definedName name="______WO8" localSheetId="4">#REF!</definedName>
    <definedName name="______WO8" localSheetId="1">#REF!</definedName>
    <definedName name="______WO8">#REF!</definedName>
    <definedName name="______WT1" localSheetId="4">#REF!</definedName>
    <definedName name="______WT1" localSheetId="1">#REF!</definedName>
    <definedName name="______WT1">#REF!</definedName>
    <definedName name="______WT2" localSheetId="4">#REF!</definedName>
    <definedName name="______WT2" localSheetId="1">#REF!</definedName>
    <definedName name="______WT2">#REF!</definedName>
    <definedName name="______WT3" localSheetId="4">#REF!</definedName>
    <definedName name="______WT3" localSheetId="1">#REF!</definedName>
    <definedName name="______WT3">#REF!</definedName>
    <definedName name="______WT4" localSheetId="4">#REF!</definedName>
    <definedName name="______WT4" localSheetId="1">#REF!</definedName>
    <definedName name="______WT4">#REF!</definedName>
    <definedName name="______WT5" localSheetId="4">#REF!</definedName>
    <definedName name="______WT5" localSheetId="1">#REF!</definedName>
    <definedName name="______WT5">#REF!</definedName>
    <definedName name="______WT6" localSheetId="4">#REF!</definedName>
    <definedName name="______WT6" localSheetId="1">#REF!</definedName>
    <definedName name="______WT6">#REF!</definedName>
    <definedName name="______WT7" localSheetId="4">#REF!</definedName>
    <definedName name="______WT7" localSheetId="1">#REF!</definedName>
    <definedName name="______WT7">#REF!</definedName>
    <definedName name="______WT8" localSheetId="4">#REF!</definedName>
    <definedName name="______WT8" localSheetId="1">#REF!</definedName>
    <definedName name="______WT8">#REF!</definedName>
    <definedName name="______WW1" localSheetId="4">#REF!</definedName>
    <definedName name="______WW1" localSheetId="1">#REF!</definedName>
    <definedName name="______WW1">#REF!</definedName>
    <definedName name="______WW2" localSheetId="4">#REF!</definedName>
    <definedName name="______WW2" localSheetId="1">#REF!</definedName>
    <definedName name="______WW2">#REF!</definedName>
    <definedName name="______zz1" localSheetId="4">#REF!</definedName>
    <definedName name="______zz1" localSheetId="1">#REF!</definedName>
    <definedName name="______zz1">#REF!</definedName>
    <definedName name="______zz2" localSheetId="4">#REF!</definedName>
    <definedName name="______zz2" localSheetId="1">#REF!</definedName>
    <definedName name="______zz2">#REF!</definedName>
    <definedName name="______zz3" localSheetId="4">#REF!</definedName>
    <definedName name="______zz3" localSheetId="1">#REF!</definedName>
    <definedName name="______zz3">#REF!</definedName>
    <definedName name="_____asp2" localSheetId="4">#REF!</definedName>
    <definedName name="_____asp2" localSheetId="1">#REF!</definedName>
    <definedName name="_____asp2">#REF!</definedName>
    <definedName name="_____CON221" localSheetId="4">#REF!</definedName>
    <definedName name="_____CON221" localSheetId="1">#REF!</definedName>
    <definedName name="_____CON221">#REF!</definedName>
    <definedName name="_____dsq1" localSheetId="4">#REF!</definedName>
    <definedName name="_____dsq1" localSheetId="1">#REF!</definedName>
    <definedName name="_____dsq1">#REF!</definedName>
    <definedName name="_____dsq2" localSheetId="4">#REF!</definedName>
    <definedName name="_____dsq2" localSheetId="1">#REF!</definedName>
    <definedName name="_____dsq2">#REF!</definedName>
    <definedName name="_____dsq3" localSheetId="4">#REF!</definedName>
    <definedName name="_____dsq3" localSheetId="1">#REF!</definedName>
    <definedName name="_____dsq3">#REF!</definedName>
    <definedName name="_____dsq4" localSheetId="4">#REF!</definedName>
    <definedName name="_____dsq4" localSheetId="1">#REF!</definedName>
    <definedName name="_____dsq4">#REF!</definedName>
    <definedName name="_____dsq5" localSheetId="4">#REF!</definedName>
    <definedName name="_____dsq5" localSheetId="1">#REF!</definedName>
    <definedName name="_____dsq5">#REF!</definedName>
    <definedName name="_____eps1" localSheetId="4">#REF!</definedName>
    <definedName name="_____eps1" localSheetId="1">#REF!</definedName>
    <definedName name="_____eps1">#REF!</definedName>
    <definedName name="_____eps21" localSheetId="4">#REF!</definedName>
    <definedName name="_____eps21" localSheetId="1">#REF!</definedName>
    <definedName name="_____eps21">#REF!</definedName>
    <definedName name="_____eps22" localSheetId="4">#REF!</definedName>
    <definedName name="_____eps22" localSheetId="1">#REF!</definedName>
    <definedName name="_____eps22">#REF!</definedName>
    <definedName name="_____F" localSheetId="4">#REF!</definedName>
    <definedName name="_____F" localSheetId="1">#REF!</definedName>
    <definedName name="_____F">#REF!</definedName>
    <definedName name="_____fct1" localSheetId="4">#REF!</definedName>
    <definedName name="_____fct1" localSheetId="1">#REF!</definedName>
    <definedName name="_____fct1">#REF!</definedName>
    <definedName name="_____GO1" localSheetId="4">#REF!</definedName>
    <definedName name="_____GO1" localSheetId="1">#REF!</definedName>
    <definedName name="_____GO1">#REF!</definedName>
    <definedName name="_____GO2" localSheetId="4">#REF!</definedName>
    <definedName name="_____GO2" localSheetId="1">#REF!</definedName>
    <definedName name="_____GO2">#REF!</definedName>
    <definedName name="_____go3" localSheetId="4">#REF!</definedName>
    <definedName name="_____go3" localSheetId="1">#REF!</definedName>
    <definedName name="_____go3">#REF!</definedName>
    <definedName name="_____HED2" localSheetId="4">#REF!</definedName>
    <definedName name="_____HED2" localSheetId="1">#REF!</definedName>
    <definedName name="_____HED2">#REF!</definedName>
    <definedName name="_____mcv1" localSheetId="4">#REF!</definedName>
    <definedName name="_____mcv1" localSheetId="1">#REF!</definedName>
    <definedName name="_____mcv1">#REF!</definedName>
    <definedName name="_____mcv2" localSheetId="4">#REF!</definedName>
    <definedName name="_____mcv2" localSheetId="1">#REF!</definedName>
    <definedName name="_____mcv2">#REF!</definedName>
    <definedName name="_____mcv3" localSheetId="4">#REF!</definedName>
    <definedName name="_____mcv3" localSheetId="1">#REF!</definedName>
    <definedName name="_____mcv3">#REF!</definedName>
    <definedName name="_____mcv4" localSheetId="4">#REF!</definedName>
    <definedName name="_____mcv4" localSheetId="1">#REF!</definedName>
    <definedName name="_____mcv4">#REF!</definedName>
    <definedName name="_____mcv5" localSheetId="4">#REF!</definedName>
    <definedName name="_____mcv5" localSheetId="1">#REF!</definedName>
    <definedName name="_____mcv5">#REF!</definedName>
    <definedName name="_____mhw1" localSheetId="4">#REF!</definedName>
    <definedName name="_____mhw1" localSheetId="1">#REF!</definedName>
    <definedName name="_____mhw1">#REF!</definedName>
    <definedName name="_____mvw1" localSheetId="4">#REF!</definedName>
    <definedName name="_____mvw1" localSheetId="1">#REF!</definedName>
    <definedName name="_____mvw1">#REF!</definedName>
    <definedName name="_____P10" localSheetId="4">#REF!</definedName>
    <definedName name="_____P10" localSheetId="1">#REF!</definedName>
    <definedName name="_____P10">#REF!</definedName>
    <definedName name="_____P11" localSheetId="4">#REF!</definedName>
    <definedName name="_____P11" localSheetId="1">#REF!</definedName>
    <definedName name="_____P11">#REF!</definedName>
    <definedName name="_____P12" localSheetId="4">#REF!</definedName>
    <definedName name="_____P12" localSheetId="1">#REF!</definedName>
    <definedName name="_____P12">#REF!</definedName>
    <definedName name="_____P13" localSheetId="4">#REF!</definedName>
    <definedName name="_____P13" localSheetId="1">#REF!</definedName>
    <definedName name="_____P13">#REF!</definedName>
    <definedName name="_____P14" localSheetId="4">#REF!</definedName>
    <definedName name="_____P14" localSheetId="1">#REF!</definedName>
    <definedName name="_____P14">#REF!</definedName>
    <definedName name="_____P15" localSheetId="4">#REF!</definedName>
    <definedName name="_____P15" localSheetId="1">#REF!</definedName>
    <definedName name="_____P15">#REF!</definedName>
    <definedName name="_____P16" localSheetId="4">#REF!</definedName>
    <definedName name="_____P16" localSheetId="1">#REF!</definedName>
    <definedName name="_____P16">#REF!</definedName>
    <definedName name="_____P17" localSheetId="4">#REF!</definedName>
    <definedName name="_____P17" localSheetId="1">#REF!</definedName>
    <definedName name="_____P17">#REF!</definedName>
    <definedName name="_____P7" localSheetId="4">#REF!</definedName>
    <definedName name="_____P7" localSheetId="1">#REF!</definedName>
    <definedName name="_____P7">#REF!</definedName>
    <definedName name="_____P8" localSheetId="4">#REF!</definedName>
    <definedName name="_____P8" localSheetId="1">#REF!</definedName>
    <definedName name="_____P8">#REF!</definedName>
    <definedName name="_____P9" localSheetId="4">#REF!</definedName>
    <definedName name="_____P9" localSheetId="1">#REF!</definedName>
    <definedName name="_____P9">#REF!</definedName>
    <definedName name="_____pcd1" localSheetId="4">#REF!</definedName>
    <definedName name="_____pcd1" localSheetId="1">#REF!</definedName>
    <definedName name="_____pcd1">#REF!</definedName>
    <definedName name="_____pcd2" localSheetId="4">#REF!</definedName>
    <definedName name="_____pcd2" localSheetId="1">#REF!</definedName>
    <definedName name="_____pcd2">#REF!</definedName>
    <definedName name="_____pe11" localSheetId="4">#REF!</definedName>
    <definedName name="_____pe11" localSheetId="1">#REF!</definedName>
    <definedName name="_____pe11">#REF!</definedName>
    <definedName name="_____pe22" localSheetId="4">#REF!</definedName>
    <definedName name="_____pe22" localSheetId="1">#REF!</definedName>
    <definedName name="_____pe22">#REF!</definedName>
    <definedName name="_____PH1" localSheetId="4">#REF!</definedName>
    <definedName name="_____PH1" localSheetId="1">#REF!</definedName>
    <definedName name="_____PH1">#REF!</definedName>
    <definedName name="_____pu1" localSheetId="4">#REF!</definedName>
    <definedName name="_____pu1" localSheetId="1">#REF!</definedName>
    <definedName name="_____pu1">#REF!</definedName>
    <definedName name="_____pu11" localSheetId="4">#REF!</definedName>
    <definedName name="_____pu11" localSheetId="1">#REF!</definedName>
    <definedName name="_____pu11">#REF!</definedName>
    <definedName name="_____pu12" localSheetId="4">#REF!</definedName>
    <definedName name="_____pu12" localSheetId="1">#REF!</definedName>
    <definedName name="_____pu12">#REF!</definedName>
    <definedName name="_____pu2" localSheetId="4">#REF!</definedName>
    <definedName name="_____pu2" localSheetId="1">#REF!</definedName>
    <definedName name="_____pu2">#REF!</definedName>
    <definedName name="_____pu3" localSheetId="4">#REF!</definedName>
    <definedName name="_____pu3" localSheetId="1">#REF!</definedName>
    <definedName name="_____pu3">#REF!</definedName>
    <definedName name="_____pu4" localSheetId="4">#REF!</definedName>
    <definedName name="_____pu4" localSheetId="1">#REF!</definedName>
    <definedName name="_____pu4">#REF!</definedName>
    <definedName name="_____pu5" localSheetId="4">#REF!</definedName>
    <definedName name="_____pu5" localSheetId="1">#REF!</definedName>
    <definedName name="_____pu5">#REF!</definedName>
    <definedName name="_____pu6" localSheetId="4">#REF!</definedName>
    <definedName name="_____pu6" localSheetId="1">#REF!</definedName>
    <definedName name="_____pu6">#REF!</definedName>
    <definedName name="_____pu8" localSheetId="4">#REF!</definedName>
    <definedName name="_____pu8" localSheetId="1">#REF!</definedName>
    <definedName name="_____pu8">#REF!</definedName>
    <definedName name="_____QTY1" localSheetId="4">#REF!</definedName>
    <definedName name="_____QTY1" localSheetId="1">#REF!</definedName>
    <definedName name="_____QTY1">#REF!</definedName>
    <definedName name="_____qu1" localSheetId="4">#REF!</definedName>
    <definedName name="_____qu1" localSheetId="1">#REF!</definedName>
    <definedName name="_____qu1">#REF!</definedName>
    <definedName name="_____qu2" localSheetId="4">#REF!</definedName>
    <definedName name="_____qu2" localSheetId="1">#REF!</definedName>
    <definedName name="_____qu2">#REF!</definedName>
    <definedName name="_____rev1" localSheetId="4">#REF!</definedName>
    <definedName name="_____rev1" localSheetId="1">#REF!</definedName>
    <definedName name="_____rev1">#REF!</definedName>
    <definedName name="_____rev3" localSheetId="4">#REF!</definedName>
    <definedName name="_____rev3" localSheetId="1">#REF!</definedName>
    <definedName name="_____rev3">#REF!</definedName>
    <definedName name="_____rev4" localSheetId="4">#REF!</definedName>
    <definedName name="_____rev4" localSheetId="1">#REF!</definedName>
    <definedName name="_____rev4">#REF!</definedName>
    <definedName name="_____rev5" localSheetId="4">#REF!</definedName>
    <definedName name="_____rev5" localSheetId="1">#REF!</definedName>
    <definedName name="_____rev5">#REF!</definedName>
    <definedName name="_____rev6" localSheetId="4">#REF!</definedName>
    <definedName name="_____rev6" localSheetId="1">#REF!</definedName>
    <definedName name="_____rev6">#REF!</definedName>
    <definedName name="_____ST311" localSheetId="4">#REF!</definedName>
    <definedName name="_____ST311" localSheetId="1">#REF!</definedName>
    <definedName name="_____ST311">#REF!</definedName>
    <definedName name="_____ST312" localSheetId="4">#REF!</definedName>
    <definedName name="_____ST312" localSheetId="1">#REF!</definedName>
    <definedName name="_____ST312">#REF!</definedName>
    <definedName name="_____ST32" localSheetId="4">#REF!</definedName>
    <definedName name="_____ST32" localSheetId="1">#REF!</definedName>
    <definedName name="_____ST32">#REF!</definedName>
    <definedName name="_____tdl2" localSheetId="4">#REF!</definedName>
    <definedName name="_____tdl2" localSheetId="1">#REF!</definedName>
    <definedName name="_____tdl2">#REF!</definedName>
    <definedName name="_____tll2" localSheetId="4">#REF!</definedName>
    <definedName name="_____tll2" localSheetId="1">#REF!</definedName>
    <definedName name="_____tll2">#REF!</definedName>
    <definedName name="_____tri11" localSheetId="4">#REF!</definedName>
    <definedName name="_____tri11" localSheetId="1">#REF!</definedName>
    <definedName name="_____tri11">#REF!</definedName>
    <definedName name="_____tri12" localSheetId="4">#REF!</definedName>
    <definedName name="_____tri12" localSheetId="1">#REF!</definedName>
    <definedName name="_____tri12">#REF!</definedName>
    <definedName name="_____tri13" localSheetId="4">#REF!</definedName>
    <definedName name="_____tri13" localSheetId="1">#REF!</definedName>
    <definedName name="_____tri13">#REF!</definedName>
    <definedName name="_____tri14" localSheetId="4">#REF!</definedName>
    <definedName name="_____tri14" localSheetId="1">#REF!</definedName>
    <definedName name="_____tri14">#REF!</definedName>
    <definedName name="_____tri15" localSheetId="4">#REF!</definedName>
    <definedName name="_____tri15" localSheetId="1">#REF!</definedName>
    <definedName name="_____tri15">#REF!</definedName>
    <definedName name="_____tri22" localSheetId="4">#REF!</definedName>
    <definedName name="_____tri22" localSheetId="1">#REF!</definedName>
    <definedName name="_____tri22">#REF!</definedName>
    <definedName name="_____tri23" localSheetId="4">#REF!</definedName>
    <definedName name="_____tri23" localSheetId="1">#REF!</definedName>
    <definedName name="_____tri23">#REF!</definedName>
    <definedName name="_____tri24" localSheetId="4">#REF!</definedName>
    <definedName name="_____tri24" localSheetId="1">#REF!</definedName>
    <definedName name="_____tri24">#REF!</definedName>
    <definedName name="_____tri25" localSheetId="4">#REF!</definedName>
    <definedName name="_____tri25" localSheetId="1">#REF!</definedName>
    <definedName name="_____tri25">#REF!</definedName>
    <definedName name="_____tri32" localSheetId="4">#REF!</definedName>
    <definedName name="_____tri32" localSheetId="1">#REF!</definedName>
    <definedName name="_____tri32">#REF!</definedName>
    <definedName name="_____tri33" localSheetId="4">#REF!</definedName>
    <definedName name="_____tri33" localSheetId="1">#REF!</definedName>
    <definedName name="_____tri33">#REF!</definedName>
    <definedName name="_____tri34" localSheetId="4">#REF!</definedName>
    <definedName name="_____tri34" localSheetId="1">#REF!</definedName>
    <definedName name="_____tri34">#REF!</definedName>
    <definedName name="_____tri35" localSheetId="4">#REF!</definedName>
    <definedName name="_____tri35" localSheetId="1">#REF!</definedName>
    <definedName name="_____tri35">#REF!</definedName>
    <definedName name="_____tri42" localSheetId="4">#REF!</definedName>
    <definedName name="_____tri42" localSheetId="1">#REF!</definedName>
    <definedName name="_____tri42">#REF!</definedName>
    <definedName name="_____tri43" localSheetId="4">#REF!</definedName>
    <definedName name="_____tri43" localSheetId="1">#REF!</definedName>
    <definedName name="_____tri43">#REF!</definedName>
    <definedName name="_____tri44" localSheetId="4">#REF!</definedName>
    <definedName name="_____tri44" localSheetId="1">#REF!</definedName>
    <definedName name="_____tri44">#REF!</definedName>
    <definedName name="_____tri45" localSheetId="4">#REF!</definedName>
    <definedName name="_____tri45" localSheetId="1">#REF!</definedName>
    <definedName name="_____tri45">#REF!</definedName>
    <definedName name="_____Var1" localSheetId="4">#REF!</definedName>
    <definedName name="_____Var1" localSheetId="1">#REF!</definedName>
    <definedName name="_____Var1">#REF!</definedName>
    <definedName name="_____vhw1" localSheetId="4">#REF!</definedName>
    <definedName name="_____vhw1" localSheetId="1">#REF!</definedName>
    <definedName name="_____vhw1">#REF!</definedName>
    <definedName name="_____vvw1" localSheetId="4">#REF!</definedName>
    <definedName name="_____vvw1" localSheetId="1">#REF!</definedName>
    <definedName name="_____vvw1">#REF!</definedName>
    <definedName name="_____wcv1" localSheetId="4">#REF!</definedName>
    <definedName name="_____wcv1" localSheetId="1">#REF!</definedName>
    <definedName name="_____wcv1">#REF!</definedName>
    <definedName name="_____wcv2" localSheetId="4">#REF!</definedName>
    <definedName name="_____wcv2" localSheetId="1">#REF!</definedName>
    <definedName name="_____wcv2">#REF!</definedName>
    <definedName name="_____wcv3" localSheetId="4">#REF!</definedName>
    <definedName name="_____wcv3" localSheetId="1">#REF!</definedName>
    <definedName name="_____wcv3">#REF!</definedName>
    <definedName name="_____wcv4" localSheetId="4">#REF!</definedName>
    <definedName name="_____wcv4" localSheetId="1">#REF!</definedName>
    <definedName name="_____wcv4">#REF!</definedName>
    <definedName name="_____wcv5" localSheetId="4">#REF!</definedName>
    <definedName name="_____wcv5" localSheetId="1">#REF!</definedName>
    <definedName name="_____wcv5">#REF!</definedName>
    <definedName name="_____WE1" localSheetId="4">#REF!</definedName>
    <definedName name="_____WE1" localSheetId="1">#REF!</definedName>
    <definedName name="_____WE1">#REF!</definedName>
    <definedName name="_____WE2" localSheetId="4">#REF!</definedName>
    <definedName name="_____WE2" localSheetId="1">#REF!</definedName>
    <definedName name="_____WE2">#REF!</definedName>
    <definedName name="_____WE3" localSheetId="4">#REF!</definedName>
    <definedName name="_____WE3" localSheetId="1">#REF!</definedName>
    <definedName name="_____WE3">#REF!</definedName>
    <definedName name="_____WE4" localSheetId="4">#REF!</definedName>
    <definedName name="_____WE4" localSheetId="1">#REF!</definedName>
    <definedName name="_____WE4">#REF!</definedName>
    <definedName name="_____WE5" localSheetId="4">#REF!</definedName>
    <definedName name="_____WE5" localSheetId="1">#REF!</definedName>
    <definedName name="_____WE5">#REF!</definedName>
    <definedName name="_____WE6" localSheetId="4">#REF!</definedName>
    <definedName name="_____WE6" localSheetId="1">#REF!</definedName>
    <definedName name="_____WE6">#REF!</definedName>
    <definedName name="_____WE7" localSheetId="4">#REF!</definedName>
    <definedName name="_____WE7" localSheetId="1">#REF!</definedName>
    <definedName name="_____WE7">#REF!</definedName>
    <definedName name="_____WE8" localSheetId="4">#REF!</definedName>
    <definedName name="_____WE8" localSheetId="1">#REF!</definedName>
    <definedName name="_____WE8">#REF!</definedName>
    <definedName name="_____WO1" localSheetId="4">#REF!</definedName>
    <definedName name="_____WO1" localSheetId="1">#REF!</definedName>
    <definedName name="_____WO1">#REF!</definedName>
    <definedName name="_____WO2" localSheetId="4">#REF!</definedName>
    <definedName name="_____WO2" localSheetId="1">#REF!</definedName>
    <definedName name="_____WO2">#REF!</definedName>
    <definedName name="_____WO3" localSheetId="4">#REF!</definedName>
    <definedName name="_____WO3" localSheetId="1">#REF!</definedName>
    <definedName name="_____WO3">#REF!</definedName>
    <definedName name="_____WO4" localSheetId="4">#REF!</definedName>
    <definedName name="_____WO4" localSheetId="1">#REF!</definedName>
    <definedName name="_____WO4">#REF!</definedName>
    <definedName name="_____WO5" localSheetId="4">#REF!</definedName>
    <definedName name="_____WO5" localSheetId="1">#REF!</definedName>
    <definedName name="_____WO5">#REF!</definedName>
    <definedName name="_____WO6" localSheetId="4">#REF!</definedName>
    <definedName name="_____WO6" localSheetId="1">#REF!</definedName>
    <definedName name="_____WO6">#REF!</definedName>
    <definedName name="_____WO7" localSheetId="4">#REF!</definedName>
    <definedName name="_____WO7" localSheetId="1">#REF!</definedName>
    <definedName name="_____WO7">#REF!</definedName>
    <definedName name="_____WO8" localSheetId="4">#REF!</definedName>
    <definedName name="_____WO8" localSheetId="1">#REF!</definedName>
    <definedName name="_____WO8">#REF!</definedName>
    <definedName name="_____WT1" localSheetId="4">#REF!</definedName>
    <definedName name="_____WT1" localSheetId="1">#REF!</definedName>
    <definedName name="_____WT1">#REF!</definedName>
    <definedName name="_____WT2" localSheetId="4">#REF!</definedName>
    <definedName name="_____WT2" localSheetId="1">#REF!</definedName>
    <definedName name="_____WT2">#REF!</definedName>
    <definedName name="_____WT3" localSheetId="4">#REF!</definedName>
    <definedName name="_____WT3" localSheetId="1">#REF!</definedName>
    <definedName name="_____WT3">#REF!</definedName>
    <definedName name="_____WT4" localSheetId="4">#REF!</definedName>
    <definedName name="_____WT4" localSheetId="1">#REF!</definedName>
    <definedName name="_____WT4">#REF!</definedName>
    <definedName name="_____WT5" localSheetId="4">#REF!</definedName>
    <definedName name="_____WT5" localSheetId="1">#REF!</definedName>
    <definedName name="_____WT5">#REF!</definedName>
    <definedName name="_____WT6" localSheetId="4">#REF!</definedName>
    <definedName name="_____WT6" localSheetId="1">#REF!</definedName>
    <definedName name="_____WT6">#REF!</definedName>
    <definedName name="_____WT7" localSheetId="4">#REF!</definedName>
    <definedName name="_____WT7" localSheetId="1">#REF!</definedName>
    <definedName name="_____WT7">#REF!</definedName>
    <definedName name="_____WT8" localSheetId="4">#REF!</definedName>
    <definedName name="_____WT8" localSheetId="1">#REF!</definedName>
    <definedName name="_____WT8">#REF!</definedName>
    <definedName name="_____WW1" localSheetId="4">#REF!</definedName>
    <definedName name="_____WW1" localSheetId="1">#REF!</definedName>
    <definedName name="_____WW1">#REF!</definedName>
    <definedName name="_____WW2" localSheetId="4">#REF!</definedName>
    <definedName name="_____WW2" localSheetId="1">#REF!</definedName>
    <definedName name="_____WW2">#REF!</definedName>
    <definedName name="_____zz1" localSheetId="4">#REF!</definedName>
    <definedName name="_____zz1" localSheetId="1">#REF!</definedName>
    <definedName name="_____zz1">#REF!</definedName>
    <definedName name="_____zz2" localSheetId="4">#REF!</definedName>
    <definedName name="_____zz2" localSheetId="1">#REF!</definedName>
    <definedName name="_____zz2">#REF!</definedName>
    <definedName name="_____zz3" localSheetId="4">#REF!</definedName>
    <definedName name="_____zz3" localSheetId="1">#REF!</definedName>
    <definedName name="_____zz3">#REF!</definedName>
    <definedName name="____ACC53" localSheetId="4">#REF!</definedName>
    <definedName name="____ACC53" localSheetId="1">#REF!</definedName>
    <definedName name="____ACC53">#REF!</definedName>
    <definedName name="____ACC54" localSheetId="4">#REF!</definedName>
    <definedName name="____ACC54" localSheetId="1">#REF!</definedName>
    <definedName name="____ACC54">#REF!</definedName>
    <definedName name="____ACC56" localSheetId="4">#REF!</definedName>
    <definedName name="____ACC56" localSheetId="1">#REF!</definedName>
    <definedName name="____ACC56">#REF!</definedName>
    <definedName name="____asp2" localSheetId="4">#REF!</definedName>
    <definedName name="____asp2" localSheetId="1">#REF!</definedName>
    <definedName name="____asp2">#REF!</definedName>
    <definedName name="____BUT38" localSheetId="4">#REF!</definedName>
    <definedName name="____BUT38" localSheetId="1">#REF!</definedName>
    <definedName name="____BUT38">#REF!</definedName>
    <definedName name="____BUT78" localSheetId="4">#REF!</definedName>
    <definedName name="____BUT78" localSheetId="1">#REF!</definedName>
    <definedName name="____BUT78">#REF!</definedName>
    <definedName name="____CON221" localSheetId="4">#REF!</definedName>
    <definedName name="____CON221" localSheetId="1">#REF!</definedName>
    <definedName name="____CON221">#REF!</definedName>
    <definedName name="____dsq1" localSheetId="4">#REF!</definedName>
    <definedName name="____dsq1" localSheetId="1">#REF!</definedName>
    <definedName name="____dsq1">#REF!</definedName>
    <definedName name="____dsq2" localSheetId="4">#REF!</definedName>
    <definedName name="____dsq2" localSheetId="1">#REF!</definedName>
    <definedName name="____dsq2">#REF!</definedName>
    <definedName name="____dsq3" localSheetId="4">#REF!</definedName>
    <definedName name="____dsq3" localSheetId="1">#REF!</definedName>
    <definedName name="____dsq3">#REF!</definedName>
    <definedName name="____dsq4" localSheetId="4">#REF!</definedName>
    <definedName name="____dsq4" localSheetId="1">#REF!</definedName>
    <definedName name="____dsq4">#REF!</definedName>
    <definedName name="____dsq5" localSheetId="4">#REF!</definedName>
    <definedName name="____dsq5" localSheetId="1">#REF!</definedName>
    <definedName name="____dsq5">#REF!</definedName>
    <definedName name="____EJE01" localSheetId="4">#REF!</definedName>
    <definedName name="____EJE01" localSheetId="1">#REF!</definedName>
    <definedName name="____EJE01">#REF!</definedName>
    <definedName name="____EJE02" localSheetId="4">#REF!</definedName>
    <definedName name="____EJE02" localSheetId="1">#REF!</definedName>
    <definedName name="____EJE02">#REF!</definedName>
    <definedName name="____EJE03" localSheetId="4">#REF!</definedName>
    <definedName name="____EJE03" localSheetId="1">#REF!</definedName>
    <definedName name="____EJE03">#REF!</definedName>
    <definedName name="____ELL45" localSheetId="4">#REF!</definedName>
    <definedName name="____ELL45" localSheetId="1">#REF!</definedName>
    <definedName name="____ELL45">#REF!</definedName>
    <definedName name="____ELL90" localSheetId="4">#REF!</definedName>
    <definedName name="____ELL90" localSheetId="1">#REF!</definedName>
    <definedName name="____ELL90">#REF!</definedName>
    <definedName name="____eps1" localSheetId="4">#REF!</definedName>
    <definedName name="____eps1" localSheetId="1">#REF!</definedName>
    <definedName name="____eps1">#REF!</definedName>
    <definedName name="____eps21" localSheetId="4">#REF!</definedName>
    <definedName name="____eps21" localSheetId="1">#REF!</definedName>
    <definedName name="____eps21">#REF!</definedName>
    <definedName name="____eps22" localSheetId="4">#REF!</definedName>
    <definedName name="____eps22" localSheetId="1">#REF!</definedName>
    <definedName name="____eps22">#REF!</definedName>
    <definedName name="____F" localSheetId="4">#REF!</definedName>
    <definedName name="____F" localSheetId="1">#REF!</definedName>
    <definedName name="____F">#REF!</definedName>
    <definedName name="____F15p" localSheetId="4">#REF!</definedName>
    <definedName name="____F15p" localSheetId="1">#REF!</definedName>
    <definedName name="____F15p">#REF!</definedName>
    <definedName name="____fc" localSheetId="4">#REF!</definedName>
    <definedName name="____fc" localSheetId="1">#REF!</definedName>
    <definedName name="____fc">#REF!</definedName>
    <definedName name="____fct1" localSheetId="4">#REF!</definedName>
    <definedName name="____fct1" localSheetId="1">#REF!</definedName>
    <definedName name="____fct1">#REF!</definedName>
    <definedName name="____GO1" localSheetId="4">#REF!</definedName>
    <definedName name="____GO1" localSheetId="1">#REF!</definedName>
    <definedName name="____GO1">#REF!</definedName>
    <definedName name="____GO2" localSheetId="4">#REF!</definedName>
    <definedName name="____GO2" localSheetId="1">#REF!</definedName>
    <definedName name="____GO2">#REF!</definedName>
    <definedName name="____go3" localSheetId="4">#REF!</definedName>
    <definedName name="____go3" localSheetId="1">#REF!</definedName>
    <definedName name="____go3">#REF!</definedName>
    <definedName name="____HED2" localSheetId="4">#REF!</definedName>
    <definedName name="____HED2" localSheetId="1">#REF!</definedName>
    <definedName name="____HED2">#REF!</definedName>
    <definedName name="____HOW2" localSheetId="4">#REF!</definedName>
    <definedName name="____HOW2" localSheetId="1">#REF!</definedName>
    <definedName name="____HOW2">#REF!</definedName>
    <definedName name="____Ind1" localSheetId="4">#REF!</definedName>
    <definedName name="____Ind1" localSheetId="1">#REF!</definedName>
    <definedName name="____Ind1">#REF!</definedName>
    <definedName name="____Ind2" localSheetId="4">#REF!</definedName>
    <definedName name="____Ind2" localSheetId="1">#REF!</definedName>
    <definedName name="____Ind2">#REF!</definedName>
    <definedName name="____Ind3" localSheetId="4">#REF!</definedName>
    <definedName name="____Ind3" localSheetId="1">#REF!</definedName>
    <definedName name="____Ind3">#REF!</definedName>
    <definedName name="____Ind4" localSheetId="4">#REF!</definedName>
    <definedName name="____Ind4" localSheetId="1">#REF!</definedName>
    <definedName name="____Ind4">#REF!</definedName>
    <definedName name="____Ind5" localSheetId="4">#REF!</definedName>
    <definedName name="____Ind5" localSheetId="1">#REF!</definedName>
    <definedName name="____Ind5">#REF!</definedName>
    <definedName name="____MAT1" localSheetId="4">#REF!</definedName>
    <definedName name="____MAT1" localSheetId="1">#REF!</definedName>
    <definedName name="____MAT1">#REF!</definedName>
    <definedName name="____mcv1" localSheetId="4">#REF!</definedName>
    <definedName name="____mcv1" localSheetId="1">#REF!</definedName>
    <definedName name="____mcv1">#REF!</definedName>
    <definedName name="____mcv2" localSheetId="4">#REF!</definedName>
    <definedName name="____mcv2" localSheetId="1">#REF!</definedName>
    <definedName name="____mcv2">#REF!</definedName>
    <definedName name="____mcv3" localSheetId="4">#REF!</definedName>
    <definedName name="____mcv3" localSheetId="1">#REF!</definedName>
    <definedName name="____mcv3">#REF!</definedName>
    <definedName name="____mcv4" localSheetId="4">#REF!</definedName>
    <definedName name="____mcv4" localSheetId="1">#REF!</definedName>
    <definedName name="____mcv4">#REF!</definedName>
    <definedName name="____mcv5" localSheetId="4">#REF!</definedName>
    <definedName name="____mcv5" localSheetId="1">#REF!</definedName>
    <definedName name="____mcv5">#REF!</definedName>
    <definedName name="____mhw1" localSheetId="4">#REF!</definedName>
    <definedName name="____mhw1" localSheetId="1">#REF!</definedName>
    <definedName name="____mhw1">#REF!</definedName>
    <definedName name="____mvw1" localSheetId="4">#REF!</definedName>
    <definedName name="____mvw1" localSheetId="1">#REF!</definedName>
    <definedName name="____mvw1">#REF!</definedName>
    <definedName name="____P1" localSheetId="4">#REF!</definedName>
    <definedName name="____P1" localSheetId="1">#REF!</definedName>
    <definedName name="____P1">#REF!</definedName>
    <definedName name="____P10" localSheetId="4">#REF!</definedName>
    <definedName name="____P10" localSheetId="1">#REF!</definedName>
    <definedName name="____P10">#REF!</definedName>
    <definedName name="____P11" localSheetId="4">#REF!</definedName>
    <definedName name="____P11" localSheetId="1">#REF!</definedName>
    <definedName name="____P11">#REF!</definedName>
    <definedName name="____P12" localSheetId="4">#REF!</definedName>
    <definedName name="____P12" localSheetId="1">#REF!</definedName>
    <definedName name="____P12">#REF!</definedName>
    <definedName name="____P13" localSheetId="4">#REF!</definedName>
    <definedName name="____P13" localSheetId="1">#REF!</definedName>
    <definedName name="____P13">#REF!</definedName>
    <definedName name="____P14" localSheetId="4">#REF!</definedName>
    <definedName name="____P14" localSheetId="1">#REF!</definedName>
    <definedName name="____P14">#REF!</definedName>
    <definedName name="____P15" localSheetId="4">#REF!</definedName>
    <definedName name="____P15" localSheetId="1">#REF!</definedName>
    <definedName name="____P15">#REF!</definedName>
    <definedName name="____P16" localSheetId="4">#REF!</definedName>
    <definedName name="____P16" localSheetId="1">#REF!</definedName>
    <definedName name="____P16">#REF!</definedName>
    <definedName name="____P17" localSheetId="4">#REF!</definedName>
    <definedName name="____P17" localSheetId="1">#REF!</definedName>
    <definedName name="____P17">#REF!</definedName>
    <definedName name="____P2" localSheetId="4">#REF!</definedName>
    <definedName name="____P2" localSheetId="1">#REF!</definedName>
    <definedName name="____P2">#REF!</definedName>
    <definedName name="____P3" localSheetId="4">#REF!</definedName>
    <definedName name="____P3" localSheetId="1">#REF!</definedName>
    <definedName name="____P3">#REF!</definedName>
    <definedName name="____P4" localSheetId="4">#REF!</definedName>
    <definedName name="____P4" localSheetId="1">#REF!</definedName>
    <definedName name="____P4">#REF!</definedName>
    <definedName name="____P5" localSheetId="4">#REF!</definedName>
    <definedName name="____P5" localSheetId="1">#REF!</definedName>
    <definedName name="____P5">#REF!</definedName>
    <definedName name="____P6" localSheetId="4">#REF!</definedName>
    <definedName name="____P6" localSheetId="1">#REF!</definedName>
    <definedName name="____P6">#REF!</definedName>
    <definedName name="____P7" localSheetId="4">#REF!</definedName>
    <definedName name="____P7" localSheetId="1">#REF!</definedName>
    <definedName name="____P7">#REF!</definedName>
    <definedName name="____P8" localSheetId="4">#REF!</definedName>
    <definedName name="____P8" localSheetId="1">#REF!</definedName>
    <definedName name="____P8">#REF!</definedName>
    <definedName name="____P9" localSheetId="4">#REF!</definedName>
    <definedName name="____P9" localSheetId="1">#REF!</definedName>
    <definedName name="____P9">#REF!</definedName>
    <definedName name="____pcd1" localSheetId="4">#REF!</definedName>
    <definedName name="____pcd1" localSheetId="1">#REF!</definedName>
    <definedName name="____pcd1">#REF!</definedName>
    <definedName name="____pcd2" localSheetId="4">#REF!</definedName>
    <definedName name="____pcd2" localSheetId="1">#REF!</definedName>
    <definedName name="____pcd2">#REF!</definedName>
    <definedName name="____pe11" localSheetId="4">#REF!</definedName>
    <definedName name="____pe11" localSheetId="1">#REF!</definedName>
    <definedName name="____pe11">#REF!</definedName>
    <definedName name="____pe22" localSheetId="4">#REF!</definedName>
    <definedName name="____pe22" localSheetId="1">#REF!</definedName>
    <definedName name="____pe22">#REF!</definedName>
    <definedName name="____PH1" localSheetId="4">#REF!</definedName>
    <definedName name="____PH1" localSheetId="1">#REF!</definedName>
    <definedName name="____PH1">#REF!</definedName>
    <definedName name="____pu1" localSheetId="4">#REF!</definedName>
    <definedName name="____pu1" localSheetId="1">#REF!</definedName>
    <definedName name="____pu1">#REF!</definedName>
    <definedName name="____pu11" localSheetId="4">#REF!</definedName>
    <definedName name="____pu11" localSheetId="1">#REF!</definedName>
    <definedName name="____pu11">#REF!</definedName>
    <definedName name="____pu12" localSheetId="4">#REF!</definedName>
    <definedName name="____pu12" localSheetId="1">#REF!</definedName>
    <definedName name="____pu12">#REF!</definedName>
    <definedName name="____pu2" localSheetId="4">#REF!</definedName>
    <definedName name="____pu2" localSheetId="1">#REF!</definedName>
    <definedName name="____pu2">#REF!</definedName>
    <definedName name="____pu3" localSheetId="4">#REF!</definedName>
    <definedName name="____pu3" localSheetId="1">#REF!</definedName>
    <definedName name="____pu3">#REF!</definedName>
    <definedName name="____pu4" localSheetId="4">#REF!</definedName>
    <definedName name="____pu4" localSheetId="1">#REF!</definedName>
    <definedName name="____pu4">#REF!</definedName>
    <definedName name="____pu5" localSheetId="4">#REF!</definedName>
    <definedName name="____pu5" localSheetId="1">#REF!</definedName>
    <definedName name="____pu5">#REF!</definedName>
    <definedName name="____pu6" localSheetId="4">#REF!</definedName>
    <definedName name="____pu6" localSheetId="1">#REF!</definedName>
    <definedName name="____pu6">#REF!</definedName>
    <definedName name="____pu8" localSheetId="4">#REF!</definedName>
    <definedName name="____pu8" localSheetId="1">#REF!</definedName>
    <definedName name="____pu8">#REF!</definedName>
    <definedName name="____QTY1" localSheetId="4">#REF!</definedName>
    <definedName name="____QTY1" localSheetId="1">#REF!</definedName>
    <definedName name="____QTY1">#REF!</definedName>
    <definedName name="____qu1" localSheetId="4">#REF!</definedName>
    <definedName name="____qu1" localSheetId="1">#REF!</definedName>
    <definedName name="____qu1">#REF!</definedName>
    <definedName name="____qu2" localSheetId="4">#REF!</definedName>
    <definedName name="____qu2" localSheetId="1">#REF!</definedName>
    <definedName name="____qu2">#REF!</definedName>
    <definedName name="____RE100" localSheetId="4">#REF!</definedName>
    <definedName name="____RE100" localSheetId="1">#REF!</definedName>
    <definedName name="____RE100">#REF!</definedName>
    <definedName name="____RE104" localSheetId="4">#REF!</definedName>
    <definedName name="____RE104" localSheetId="1">#REF!</definedName>
    <definedName name="____RE104">#REF!</definedName>
    <definedName name="____RE112" localSheetId="4">#REF!</definedName>
    <definedName name="____RE112" localSheetId="1">#REF!</definedName>
    <definedName name="____RE112">#REF!</definedName>
    <definedName name="____RE26" localSheetId="4">#REF!</definedName>
    <definedName name="____RE26" localSheetId="1">#REF!</definedName>
    <definedName name="____RE26">#REF!</definedName>
    <definedName name="____RE28" localSheetId="4">#REF!</definedName>
    <definedName name="____RE28" localSheetId="1">#REF!</definedName>
    <definedName name="____RE28">#REF!</definedName>
    <definedName name="____RE30" localSheetId="4">#REF!</definedName>
    <definedName name="____RE30" localSheetId="1">#REF!</definedName>
    <definedName name="____RE30">#REF!</definedName>
    <definedName name="____RE32" localSheetId="4">#REF!</definedName>
    <definedName name="____RE32" localSheetId="1">#REF!</definedName>
    <definedName name="____RE32">#REF!</definedName>
    <definedName name="____RE34" localSheetId="4">#REF!</definedName>
    <definedName name="____RE34" localSheetId="1">#REF!</definedName>
    <definedName name="____RE34">#REF!</definedName>
    <definedName name="____RE36" localSheetId="4">#REF!</definedName>
    <definedName name="____RE36" localSheetId="1">#REF!</definedName>
    <definedName name="____RE36">#REF!</definedName>
    <definedName name="____RE38" localSheetId="4">#REF!</definedName>
    <definedName name="____RE38" localSheetId="1">#REF!</definedName>
    <definedName name="____RE38">#REF!</definedName>
    <definedName name="____RE40" localSheetId="4">#REF!</definedName>
    <definedName name="____RE40" localSheetId="1">#REF!</definedName>
    <definedName name="____RE40">#REF!</definedName>
    <definedName name="____RE42" localSheetId="4">#REF!</definedName>
    <definedName name="____RE42" localSheetId="1">#REF!</definedName>
    <definedName name="____RE42">#REF!</definedName>
    <definedName name="____RE44" localSheetId="4">#REF!</definedName>
    <definedName name="____RE44" localSheetId="1">#REF!</definedName>
    <definedName name="____RE44">#REF!</definedName>
    <definedName name="____RE48" localSheetId="4">#REF!</definedName>
    <definedName name="____RE48" localSheetId="1">#REF!</definedName>
    <definedName name="____RE48">#REF!</definedName>
    <definedName name="____RE52" localSheetId="4">#REF!</definedName>
    <definedName name="____RE52" localSheetId="1">#REF!</definedName>
    <definedName name="____RE52">#REF!</definedName>
    <definedName name="____RE56" localSheetId="4">#REF!</definedName>
    <definedName name="____RE56" localSheetId="1">#REF!</definedName>
    <definedName name="____RE56">#REF!</definedName>
    <definedName name="____RE60" localSheetId="4">#REF!</definedName>
    <definedName name="____RE60" localSheetId="1">#REF!</definedName>
    <definedName name="____RE60">#REF!</definedName>
    <definedName name="____RE64" localSheetId="4">#REF!</definedName>
    <definedName name="____RE64" localSheetId="1">#REF!</definedName>
    <definedName name="____RE64">#REF!</definedName>
    <definedName name="____RE68" localSheetId="4">#REF!</definedName>
    <definedName name="____RE68" localSheetId="1">#REF!</definedName>
    <definedName name="____RE68">#REF!</definedName>
    <definedName name="____RE72" localSheetId="4">#REF!</definedName>
    <definedName name="____RE72" localSheetId="1">#REF!</definedName>
    <definedName name="____RE72">#REF!</definedName>
    <definedName name="____RE76" localSheetId="4">#REF!</definedName>
    <definedName name="____RE76" localSheetId="1">#REF!</definedName>
    <definedName name="____RE76">#REF!</definedName>
    <definedName name="____RE80" localSheetId="4">#REF!</definedName>
    <definedName name="____RE80" localSheetId="1">#REF!</definedName>
    <definedName name="____RE80">#REF!</definedName>
    <definedName name="____RE88" localSheetId="4">#REF!</definedName>
    <definedName name="____RE88" localSheetId="1">#REF!</definedName>
    <definedName name="____RE88">#REF!</definedName>
    <definedName name="____RE92" localSheetId="4">#REF!</definedName>
    <definedName name="____RE92" localSheetId="1">#REF!</definedName>
    <definedName name="____RE92">#REF!</definedName>
    <definedName name="____RE96" localSheetId="4">#REF!</definedName>
    <definedName name="____RE96" localSheetId="1">#REF!</definedName>
    <definedName name="____RE96">#REF!</definedName>
    <definedName name="____RES1" localSheetId="4">#REF!</definedName>
    <definedName name="____RES1" localSheetId="1">#REF!</definedName>
    <definedName name="____RES1">#REF!</definedName>
    <definedName name="____RES2" localSheetId="4">#REF!</definedName>
    <definedName name="____RES2" localSheetId="1">#REF!</definedName>
    <definedName name="____RES2">#REF!</definedName>
    <definedName name="____rev1" localSheetId="4">#REF!</definedName>
    <definedName name="____rev1" localSheetId="1">#REF!</definedName>
    <definedName name="____rev1">#REF!</definedName>
    <definedName name="____rev3" localSheetId="4">#REF!</definedName>
    <definedName name="____rev3" localSheetId="1">#REF!</definedName>
    <definedName name="____rev3">#REF!</definedName>
    <definedName name="____rev4" localSheetId="4">#REF!</definedName>
    <definedName name="____rev4" localSheetId="1">#REF!</definedName>
    <definedName name="____rev4">#REF!</definedName>
    <definedName name="____rev5" localSheetId="4">#REF!</definedName>
    <definedName name="____rev5" localSheetId="1">#REF!</definedName>
    <definedName name="____rev5">#REF!</definedName>
    <definedName name="____rev6" localSheetId="4">#REF!</definedName>
    <definedName name="____rev6" localSheetId="1">#REF!</definedName>
    <definedName name="____rev6">#REF!</definedName>
    <definedName name="____ST311" localSheetId="4">#REF!</definedName>
    <definedName name="____ST311" localSheetId="1">#REF!</definedName>
    <definedName name="____ST311">#REF!</definedName>
    <definedName name="____ST312" localSheetId="4">#REF!</definedName>
    <definedName name="____ST312" localSheetId="1">#REF!</definedName>
    <definedName name="____ST312">#REF!</definedName>
    <definedName name="____ST32" localSheetId="4">#REF!</definedName>
    <definedName name="____ST32" localSheetId="1">#REF!</definedName>
    <definedName name="____ST32">#REF!</definedName>
    <definedName name="____TCA704" localSheetId="4">#REF!</definedName>
    <definedName name="____TCA704" localSheetId="1">#REF!</definedName>
    <definedName name="____TCA704">#REF!</definedName>
    <definedName name="____tdl2" localSheetId="4">#REF!</definedName>
    <definedName name="____tdl2" localSheetId="1">#REF!</definedName>
    <definedName name="____tdl2">#REF!</definedName>
    <definedName name="____tgt25" localSheetId="4">#REF!</definedName>
    <definedName name="____tgt25" localSheetId="1">#REF!</definedName>
    <definedName name="____tgt25">#REF!</definedName>
    <definedName name="____tll2" localSheetId="4">#REF!</definedName>
    <definedName name="____tll2" localSheetId="1">#REF!</definedName>
    <definedName name="____tll2">#REF!</definedName>
    <definedName name="____TOR10" localSheetId="4">#REF!</definedName>
    <definedName name="____TOR10" localSheetId="1">#REF!</definedName>
    <definedName name="____TOR10">#REF!</definedName>
    <definedName name="____TOR14" localSheetId="4">#REF!</definedName>
    <definedName name="____TOR14" localSheetId="1">#REF!</definedName>
    <definedName name="____TOR14">#REF!</definedName>
    <definedName name="____TR4" localSheetId="4">#REF!</definedName>
    <definedName name="____TR4" localSheetId="1">#REF!</definedName>
    <definedName name="____TR4">#REF!</definedName>
    <definedName name="____tri11" localSheetId="4">#REF!</definedName>
    <definedName name="____tri11" localSheetId="1">#REF!</definedName>
    <definedName name="____tri11">#REF!</definedName>
    <definedName name="____tri12" localSheetId="4">#REF!</definedName>
    <definedName name="____tri12" localSheetId="1">#REF!</definedName>
    <definedName name="____tri12">#REF!</definedName>
    <definedName name="____tri13" localSheetId="4">#REF!</definedName>
    <definedName name="____tri13" localSheetId="1">#REF!</definedName>
    <definedName name="____tri13">#REF!</definedName>
    <definedName name="____tri14" localSheetId="4">#REF!</definedName>
    <definedName name="____tri14" localSheetId="1">#REF!</definedName>
    <definedName name="____tri14">#REF!</definedName>
    <definedName name="____tri15" localSheetId="4">#REF!</definedName>
    <definedName name="____tri15" localSheetId="1">#REF!</definedName>
    <definedName name="____tri15">#REF!</definedName>
    <definedName name="____tri22" localSheetId="4">#REF!</definedName>
    <definedName name="____tri22" localSheetId="1">#REF!</definedName>
    <definedName name="____tri22">#REF!</definedName>
    <definedName name="____tri23" localSheetId="4">#REF!</definedName>
    <definedName name="____tri23" localSheetId="1">#REF!</definedName>
    <definedName name="____tri23">#REF!</definedName>
    <definedName name="____tri24" localSheetId="4">#REF!</definedName>
    <definedName name="____tri24" localSheetId="1">#REF!</definedName>
    <definedName name="____tri24">#REF!</definedName>
    <definedName name="____tri25" localSheetId="4">#REF!</definedName>
    <definedName name="____tri25" localSheetId="1">#REF!</definedName>
    <definedName name="____tri25">#REF!</definedName>
    <definedName name="____tri32" localSheetId="4">#REF!</definedName>
    <definedName name="____tri32" localSheetId="1">#REF!</definedName>
    <definedName name="____tri32">#REF!</definedName>
    <definedName name="____tri33" localSheetId="4">#REF!</definedName>
    <definedName name="____tri33" localSheetId="1">#REF!</definedName>
    <definedName name="____tri33">#REF!</definedName>
    <definedName name="____tri34" localSheetId="4">#REF!</definedName>
    <definedName name="____tri34" localSheetId="1">#REF!</definedName>
    <definedName name="____tri34">#REF!</definedName>
    <definedName name="____tri35" localSheetId="4">#REF!</definedName>
    <definedName name="____tri35" localSheetId="1">#REF!</definedName>
    <definedName name="____tri35">#REF!</definedName>
    <definedName name="____tri42" localSheetId="4">#REF!</definedName>
    <definedName name="____tri42" localSheetId="1">#REF!</definedName>
    <definedName name="____tri42">#REF!</definedName>
    <definedName name="____tri43" localSheetId="4">#REF!</definedName>
    <definedName name="____tri43" localSheetId="1">#REF!</definedName>
    <definedName name="____tri43">#REF!</definedName>
    <definedName name="____tri44" localSheetId="4">#REF!</definedName>
    <definedName name="____tri44" localSheetId="1">#REF!</definedName>
    <definedName name="____tri44">#REF!</definedName>
    <definedName name="____tri45" localSheetId="4">#REF!</definedName>
    <definedName name="____tri45" localSheetId="1">#REF!</definedName>
    <definedName name="____tri45">#REF!</definedName>
    <definedName name="____Var1" localSheetId="4">#REF!</definedName>
    <definedName name="____Var1" localSheetId="1">#REF!</definedName>
    <definedName name="____Var1">#REF!</definedName>
    <definedName name="____vhw1" localSheetId="4">#REF!</definedName>
    <definedName name="____vhw1" localSheetId="1">#REF!</definedName>
    <definedName name="____vhw1">#REF!</definedName>
    <definedName name="____vvw1" localSheetId="4">#REF!</definedName>
    <definedName name="____vvw1" localSheetId="1">#REF!</definedName>
    <definedName name="____vvw1">#REF!</definedName>
    <definedName name="____wcv1" localSheetId="4">#REF!</definedName>
    <definedName name="____wcv1" localSheetId="1">#REF!</definedName>
    <definedName name="____wcv1">#REF!</definedName>
    <definedName name="____wcv2" localSheetId="4">#REF!</definedName>
    <definedName name="____wcv2" localSheetId="1">#REF!</definedName>
    <definedName name="____wcv2">#REF!</definedName>
    <definedName name="____wcv3" localSheetId="4">#REF!</definedName>
    <definedName name="____wcv3" localSheetId="1">#REF!</definedName>
    <definedName name="____wcv3">#REF!</definedName>
    <definedName name="____wcv4" localSheetId="4">#REF!</definedName>
    <definedName name="____wcv4" localSheetId="1">#REF!</definedName>
    <definedName name="____wcv4">#REF!</definedName>
    <definedName name="____wcv5" localSheetId="4">#REF!</definedName>
    <definedName name="____wcv5" localSheetId="1">#REF!</definedName>
    <definedName name="____wcv5">#REF!</definedName>
    <definedName name="____WE1" localSheetId="4">#REF!</definedName>
    <definedName name="____WE1" localSheetId="1">#REF!</definedName>
    <definedName name="____WE1">#REF!</definedName>
    <definedName name="____WE2" localSheetId="4">#REF!</definedName>
    <definedName name="____WE2" localSheetId="1">#REF!</definedName>
    <definedName name="____WE2">#REF!</definedName>
    <definedName name="____WE3" localSheetId="4">#REF!</definedName>
    <definedName name="____WE3" localSheetId="1">#REF!</definedName>
    <definedName name="____WE3">#REF!</definedName>
    <definedName name="____WE4" localSheetId="4">#REF!</definedName>
    <definedName name="____WE4" localSheetId="1">#REF!</definedName>
    <definedName name="____WE4">#REF!</definedName>
    <definedName name="____WE5" localSheetId="4">#REF!</definedName>
    <definedName name="____WE5" localSheetId="1">#REF!</definedName>
    <definedName name="____WE5">#REF!</definedName>
    <definedName name="____WE6" localSheetId="4">#REF!</definedName>
    <definedName name="____WE6" localSheetId="1">#REF!</definedName>
    <definedName name="____WE6">#REF!</definedName>
    <definedName name="____WE7" localSheetId="4">#REF!</definedName>
    <definedName name="____WE7" localSheetId="1">#REF!</definedName>
    <definedName name="____WE7">#REF!</definedName>
    <definedName name="____WE8" localSheetId="4">#REF!</definedName>
    <definedName name="____WE8" localSheetId="1">#REF!</definedName>
    <definedName name="____WE8">#REF!</definedName>
    <definedName name="____WO1" localSheetId="4">#REF!</definedName>
    <definedName name="____WO1" localSheetId="1">#REF!</definedName>
    <definedName name="____WO1">#REF!</definedName>
    <definedName name="____WO2" localSheetId="4">#REF!</definedName>
    <definedName name="____WO2" localSheetId="1">#REF!</definedName>
    <definedName name="____WO2">#REF!</definedName>
    <definedName name="____WO3" localSheetId="4">#REF!</definedName>
    <definedName name="____WO3" localSheetId="1">#REF!</definedName>
    <definedName name="____WO3">#REF!</definedName>
    <definedName name="____WO4" localSheetId="4">#REF!</definedName>
    <definedName name="____WO4" localSheetId="1">#REF!</definedName>
    <definedName name="____WO4">#REF!</definedName>
    <definedName name="____WO5" localSheetId="4">#REF!</definedName>
    <definedName name="____WO5" localSheetId="1">#REF!</definedName>
    <definedName name="____WO5">#REF!</definedName>
    <definedName name="____WO6" localSheetId="4">#REF!</definedName>
    <definedName name="____WO6" localSheetId="1">#REF!</definedName>
    <definedName name="____WO6">#REF!</definedName>
    <definedName name="____WO7" localSheetId="4">#REF!</definedName>
    <definedName name="____WO7" localSheetId="1">#REF!</definedName>
    <definedName name="____WO7">#REF!</definedName>
    <definedName name="____WO8" localSheetId="4">#REF!</definedName>
    <definedName name="____WO8" localSheetId="1">#REF!</definedName>
    <definedName name="____WO8">#REF!</definedName>
    <definedName name="____WT1" localSheetId="4">#REF!</definedName>
    <definedName name="____WT1" localSheetId="1">#REF!</definedName>
    <definedName name="____WT1">#REF!</definedName>
    <definedName name="____WT2" localSheetId="4">#REF!</definedName>
    <definedName name="____WT2" localSheetId="1">#REF!</definedName>
    <definedName name="____WT2">#REF!</definedName>
    <definedName name="____WT3" localSheetId="4">#REF!</definedName>
    <definedName name="____WT3" localSheetId="1">#REF!</definedName>
    <definedName name="____WT3">#REF!</definedName>
    <definedName name="____WT4" localSheetId="4">#REF!</definedName>
    <definedName name="____WT4" localSheetId="1">#REF!</definedName>
    <definedName name="____WT4">#REF!</definedName>
    <definedName name="____WT5" localSheetId="4">#REF!</definedName>
    <definedName name="____WT5" localSheetId="1">#REF!</definedName>
    <definedName name="____WT5">#REF!</definedName>
    <definedName name="____WT6" localSheetId="4">#REF!</definedName>
    <definedName name="____WT6" localSheetId="1">#REF!</definedName>
    <definedName name="____WT6">#REF!</definedName>
    <definedName name="____WT7" localSheetId="4">#REF!</definedName>
    <definedName name="____WT7" localSheetId="1">#REF!</definedName>
    <definedName name="____WT7">#REF!</definedName>
    <definedName name="____WT8" localSheetId="4">#REF!</definedName>
    <definedName name="____WT8" localSheetId="1">#REF!</definedName>
    <definedName name="____WT8">#REF!</definedName>
    <definedName name="____WW1" localSheetId="4">#REF!</definedName>
    <definedName name="____WW1" localSheetId="1">#REF!</definedName>
    <definedName name="____WW1">#REF!</definedName>
    <definedName name="____WW2" localSheetId="4">#REF!</definedName>
    <definedName name="____WW2" localSheetId="1">#REF!</definedName>
    <definedName name="____WW2">#REF!</definedName>
    <definedName name="____zz1" localSheetId="4">#REF!</definedName>
    <definedName name="____zz1" localSheetId="1">#REF!</definedName>
    <definedName name="____zz1">#REF!</definedName>
    <definedName name="____zz2" localSheetId="4">#REF!</definedName>
    <definedName name="____zz2" localSheetId="1">#REF!</definedName>
    <definedName name="____zz2">#REF!</definedName>
    <definedName name="____zz3" localSheetId="4">#REF!</definedName>
    <definedName name="____zz3" localSheetId="1">#REF!</definedName>
    <definedName name="____zz3">#REF!</definedName>
    <definedName name="___ACC53" localSheetId="4">#REF!</definedName>
    <definedName name="___ACC53" localSheetId="1">#REF!</definedName>
    <definedName name="___ACC53">#REF!</definedName>
    <definedName name="___ACC54" localSheetId="4">#REF!</definedName>
    <definedName name="___ACC54" localSheetId="1">#REF!</definedName>
    <definedName name="___ACC54">#REF!</definedName>
    <definedName name="___ACC56" localSheetId="4">#REF!</definedName>
    <definedName name="___ACC56" localSheetId="1">#REF!</definedName>
    <definedName name="___ACC56">#REF!</definedName>
    <definedName name="___asp2" localSheetId="4">#REF!</definedName>
    <definedName name="___asp2" localSheetId="1">#REF!</definedName>
    <definedName name="___asp2">#REF!</definedName>
    <definedName name="___BUT38" localSheetId="4">#REF!</definedName>
    <definedName name="___BUT38" localSheetId="1">#REF!</definedName>
    <definedName name="___BUT38">#REF!</definedName>
    <definedName name="___BUT78" localSheetId="4">#REF!</definedName>
    <definedName name="___BUT78" localSheetId="1">#REF!</definedName>
    <definedName name="___BUT78">#REF!</definedName>
    <definedName name="___CON221" localSheetId="4">#REF!</definedName>
    <definedName name="___CON221" localSheetId="1">#REF!</definedName>
    <definedName name="___CON221">#REF!</definedName>
    <definedName name="___dsq1" localSheetId="4">#REF!</definedName>
    <definedName name="___dsq1" localSheetId="1">#REF!</definedName>
    <definedName name="___dsq1">#REF!</definedName>
    <definedName name="___dsq2" localSheetId="4">#REF!</definedName>
    <definedName name="___dsq2" localSheetId="1">#REF!</definedName>
    <definedName name="___dsq2">#REF!</definedName>
    <definedName name="___dsq3" localSheetId="4">#REF!</definedName>
    <definedName name="___dsq3" localSheetId="1">#REF!</definedName>
    <definedName name="___dsq3">#REF!</definedName>
    <definedName name="___dsq4" localSheetId="4">#REF!</definedName>
    <definedName name="___dsq4" localSheetId="1">#REF!</definedName>
    <definedName name="___dsq4">#REF!</definedName>
    <definedName name="___dsq5" localSheetId="4">#REF!</definedName>
    <definedName name="___dsq5" localSheetId="1">#REF!</definedName>
    <definedName name="___dsq5">#REF!</definedName>
    <definedName name="___EJE01" localSheetId="4">#REF!</definedName>
    <definedName name="___EJE01" localSheetId="1">#REF!</definedName>
    <definedName name="___EJE01">#REF!</definedName>
    <definedName name="___EJE02" localSheetId="4">#REF!</definedName>
    <definedName name="___EJE02" localSheetId="1">#REF!</definedName>
    <definedName name="___EJE02">#REF!</definedName>
    <definedName name="___EJE03" localSheetId="4">#REF!</definedName>
    <definedName name="___EJE03" localSheetId="1">#REF!</definedName>
    <definedName name="___EJE03">#REF!</definedName>
    <definedName name="___ELL45" localSheetId="4">#REF!</definedName>
    <definedName name="___ELL45" localSheetId="1">#REF!</definedName>
    <definedName name="___ELL45">#REF!</definedName>
    <definedName name="___ELL90" localSheetId="4">#REF!</definedName>
    <definedName name="___ELL90" localSheetId="1">#REF!</definedName>
    <definedName name="___ELL90">#REF!</definedName>
    <definedName name="___eps1" localSheetId="4">#REF!</definedName>
    <definedName name="___eps1" localSheetId="1">#REF!</definedName>
    <definedName name="___eps1">#REF!</definedName>
    <definedName name="___eps21" localSheetId="4">#REF!</definedName>
    <definedName name="___eps21" localSheetId="1">#REF!</definedName>
    <definedName name="___eps21">#REF!</definedName>
    <definedName name="___eps22" localSheetId="4">#REF!</definedName>
    <definedName name="___eps22" localSheetId="1">#REF!</definedName>
    <definedName name="___eps22">#REF!</definedName>
    <definedName name="___F" localSheetId="4">[1]Hoja3!#REF!</definedName>
    <definedName name="___F" localSheetId="1">[1]Hoja3!#REF!</definedName>
    <definedName name="___F">[1]Hoja3!#REF!</definedName>
    <definedName name="___F15p" localSheetId="4">#REF!</definedName>
    <definedName name="___F15p" localSheetId="1">#REF!</definedName>
    <definedName name="___F15p">#REF!</definedName>
    <definedName name="___fc" localSheetId="4">#REF!</definedName>
    <definedName name="___fc" localSheetId="1">#REF!</definedName>
    <definedName name="___fc">#REF!</definedName>
    <definedName name="___fct1" localSheetId="4">#REF!</definedName>
    <definedName name="___fct1" localSheetId="1">#REF!</definedName>
    <definedName name="___fct1">#REF!</definedName>
    <definedName name="___GO1" localSheetId="4">#REF!</definedName>
    <definedName name="___GO1" localSheetId="1">#REF!</definedName>
    <definedName name="___GO1">#REF!</definedName>
    <definedName name="___GO2" localSheetId="4">#REF!</definedName>
    <definedName name="___GO2" localSheetId="1">#REF!</definedName>
    <definedName name="___GO2">#REF!</definedName>
    <definedName name="___go3" localSheetId="4">#REF!</definedName>
    <definedName name="___go3" localSheetId="1">#REF!</definedName>
    <definedName name="___go3">#REF!</definedName>
    <definedName name="___HED2" localSheetId="4">#REF!</definedName>
    <definedName name="___HED2" localSheetId="1">#REF!</definedName>
    <definedName name="___HED2">#REF!</definedName>
    <definedName name="___HOW2" localSheetId="4">#REF!</definedName>
    <definedName name="___HOW2" localSheetId="1">#REF!</definedName>
    <definedName name="___HOW2">#REF!</definedName>
    <definedName name="___Ind1" localSheetId="4">#REF!</definedName>
    <definedName name="___Ind1" localSheetId="1">#REF!</definedName>
    <definedName name="___Ind1">#REF!</definedName>
    <definedName name="___Ind2" localSheetId="4">#REF!</definedName>
    <definedName name="___Ind2" localSheetId="1">#REF!</definedName>
    <definedName name="___Ind2">#REF!</definedName>
    <definedName name="___Ind3" localSheetId="4">#REF!</definedName>
    <definedName name="___Ind3" localSheetId="1">#REF!</definedName>
    <definedName name="___Ind3">#REF!</definedName>
    <definedName name="___Ind4" localSheetId="4">#REF!</definedName>
    <definedName name="___Ind4" localSheetId="1">#REF!</definedName>
    <definedName name="___Ind4">#REF!</definedName>
    <definedName name="___Ind5" localSheetId="4">#REF!</definedName>
    <definedName name="___Ind5" localSheetId="1">#REF!</definedName>
    <definedName name="___Ind5">#REF!</definedName>
    <definedName name="___MAT1" localSheetId="4">#REF!</definedName>
    <definedName name="___MAT1" localSheetId="1">#REF!</definedName>
    <definedName name="___MAT1">#REF!</definedName>
    <definedName name="___mcv1" localSheetId="4">#REF!</definedName>
    <definedName name="___mcv1" localSheetId="1">#REF!</definedName>
    <definedName name="___mcv1">#REF!</definedName>
    <definedName name="___mcv2" localSheetId="4">#REF!</definedName>
    <definedName name="___mcv2" localSheetId="1">#REF!</definedName>
    <definedName name="___mcv2">#REF!</definedName>
    <definedName name="___mcv3" localSheetId="4">#REF!</definedName>
    <definedName name="___mcv3" localSheetId="1">#REF!</definedName>
    <definedName name="___mcv3">#REF!</definedName>
    <definedName name="___mcv4" localSheetId="4">#REF!</definedName>
    <definedName name="___mcv4" localSheetId="1">#REF!</definedName>
    <definedName name="___mcv4">#REF!</definedName>
    <definedName name="___mcv5" localSheetId="4">#REF!</definedName>
    <definedName name="___mcv5" localSheetId="1">#REF!</definedName>
    <definedName name="___mcv5">#REF!</definedName>
    <definedName name="___mhw1" localSheetId="4">#REF!</definedName>
    <definedName name="___mhw1" localSheetId="1">#REF!</definedName>
    <definedName name="___mhw1">#REF!</definedName>
    <definedName name="___mvw1" localSheetId="4">#REF!</definedName>
    <definedName name="___mvw1" localSheetId="1">#REF!</definedName>
    <definedName name="___mvw1">#REF!</definedName>
    <definedName name="___P1" localSheetId="4">#REF!</definedName>
    <definedName name="___P1" localSheetId="1">#REF!</definedName>
    <definedName name="___P1">#REF!</definedName>
    <definedName name="___P10" localSheetId="4">#REF!</definedName>
    <definedName name="___P10" localSheetId="1">#REF!</definedName>
    <definedName name="___P10">#REF!</definedName>
    <definedName name="___P11" localSheetId="4">#REF!</definedName>
    <definedName name="___P11" localSheetId="1">#REF!</definedName>
    <definedName name="___P11">#REF!</definedName>
    <definedName name="___P12" localSheetId="4">#REF!</definedName>
    <definedName name="___P12" localSheetId="1">#REF!</definedName>
    <definedName name="___P12">#REF!</definedName>
    <definedName name="___P13" localSheetId="4">#REF!</definedName>
    <definedName name="___P13" localSheetId="1">#REF!</definedName>
    <definedName name="___P13">#REF!</definedName>
    <definedName name="___P14" localSheetId="4">#REF!</definedName>
    <definedName name="___P14" localSheetId="1">#REF!</definedName>
    <definedName name="___P14">#REF!</definedName>
    <definedName name="___P15" localSheetId="4">#REF!</definedName>
    <definedName name="___P15" localSheetId="1">#REF!</definedName>
    <definedName name="___P15">#REF!</definedName>
    <definedName name="___P16" localSheetId="4">#REF!</definedName>
    <definedName name="___P16" localSheetId="1">#REF!</definedName>
    <definedName name="___P16">#REF!</definedName>
    <definedName name="___P17" localSheetId="4">#REF!</definedName>
    <definedName name="___P17" localSheetId="1">#REF!</definedName>
    <definedName name="___P17">#REF!</definedName>
    <definedName name="___P2" localSheetId="4">#REF!</definedName>
    <definedName name="___P2" localSheetId="1">#REF!</definedName>
    <definedName name="___P2">#REF!</definedName>
    <definedName name="___P3" localSheetId="4">#REF!</definedName>
    <definedName name="___P3" localSheetId="1">#REF!</definedName>
    <definedName name="___P3">#REF!</definedName>
    <definedName name="___P4" localSheetId="4">#REF!</definedName>
    <definedName name="___P4" localSheetId="1">#REF!</definedName>
    <definedName name="___P4">#REF!</definedName>
    <definedName name="___P5" localSheetId="4">#REF!</definedName>
    <definedName name="___P5" localSheetId="1">#REF!</definedName>
    <definedName name="___P5">#REF!</definedName>
    <definedName name="___P6" localSheetId="4">#REF!</definedName>
    <definedName name="___P6" localSheetId="1">#REF!</definedName>
    <definedName name="___P6">#REF!</definedName>
    <definedName name="___P7" localSheetId="4">#REF!</definedName>
    <definedName name="___P7" localSheetId="1">#REF!</definedName>
    <definedName name="___P7">#REF!</definedName>
    <definedName name="___P8" localSheetId="4">#REF!</definedName>
    <definedName name="___P8" localSheetId="1">#REF!</definedName>
    <definedName name="___P8">#REF!</definedName>
    <definedName name="___P9" localSheetId="4">#REF!</definedName>
    <definedName name="___P9" localSheetId="1">#REF!</definedName>
    <definedName name="___P9">#REF!</definedName>
    <definedName name="___pcd1" localSheetId="4">#REF!</definedName>
    <definedName name="___pcd1" localSheetId="1">#REF!</definedName>
    <definedName name="___pcd1">#REF!</definedName>
    <definedName name="___pcd2" localSheetId="4">#REF!</definedName>
    <definedName name="___pcd2" localSheetId="1">#REF!</definedName>
    <definedName name="___pcd2">#REF!</definedName>
    <definedName name="___pe11" localSheetId="4">#REF!</definedName>
    <definedName name="___pe11" localSheetId="1">#REF!</definedName>
    <definedName name="___pe11">#REF!</definedName>
    <definedName name="___pe22" localSheetId="4">#REF!</definedName>
    <definedName name="___pe22" localSheetId="1">#REF!</definedName>
    <definedName name="___pe22">#REF!</definedName>
    <definedName name="___PH1" localSheetId="4">#REF!</definedName>
    <definedName name="___PH1" localSheetId="1">#REF!</definedName>
    <definedName name="___PH1">#REF!</definedName>
    <definedName name="___pu1" localSheetId="4">#REF!</definedName>
    <definedName name="___pu1" localSheetId="1">#REF!</definedName>
    <definedName name="___pu1">#REF!</definedName>
    <definedName name="___pu11" localSheetId="4">#REF!</definedName>
    <definedName name="___pu11" localSheetId="1">#REF!</definedName>
    <definedName name="___pu11">#REF!</definedName>
    <definedName name="___pu12" localSheetId="4">#REF!</definedName>
    <definedName name="___pu12" localSheetId="1">#REF!</definedName>
    <definedName name="___pu12">#REF!</definedName>
    <definedName name="___pu2" localSheetId="4">#REF!</definedName>
    <definedName name="___pu2" localSheetId="1">#REF!</definedName>
    <definedName name="___pu2">#REF!</definedName>
    <definedName name="___pu3" localSheetId="4">#REF!</definedName>
    <definedName name="___pu3" localSheetId="1">#REF!</definedName>
    <definedName name="___pu3">#REF!</definedName>
    <definedName name="___pu4" localSheetId="4">#REF!</definedName>
    <definedName name="___pu4" localSheetId="1">#REF!</definedName>
    <definedName name="___pu4">#REF!</definedName>
    <definedName name="___pu5" localSheetId="4">#REF!</definedName>
    <definedName name="___pu5" localSheetId="1">#REF!</definedName>
    <definedName name="___pu5">#REF!</definedName>
    <definedName name="___pu6" localSheetId="4">#REF!</definedName>
    <definedName name="___pu6" localSheetId="1">#REF!</definedName>
    <definedName name="___pu6">#REF!</definedName>
    <definedName name="___pu8" localSheetId="4">#REF!</definedName>
    <definedName name="___pu8" localSheetId="1">#REF!</definedName>
    <definedName name="___pu8">#REF!</definedName>
    <definedName name="___QTY1" localSheetId="4">#REF!</definedName>
    <definedName name="___QTY1" localSheetId="1">#REF!</definedName>
    <definedName name="___QTY1">#REF!</definedName>
    <definedName name="___qu1" localSheetId="4">#REF!</definedName>
    <definedName name="___qu1" localSheetId="1">#REF!</definedName>
    <definedName name="___qu1">#REF!</definedName>
    <definedName name="___qu2" localSheetId="4">#REF!</definedName>
    <definedName name="___qu2" localSheetId="1">#REF!</definedName>
    <definedName name="___qu2">#REF!</definedName>
    <definedName name="___RE100" localSheetId="4">#REF!</definedName>
    <definedName name="___RE100" localSheetId="1">#REF!</definedName>
    <definedName name="___RE100">#REF!</definedName>
    <definedName name="___RE104" localSheetId="4">#REF!</definedName>
    <definedName name="___RE104" localSheetId="1">#REF!</definedName>
    <definedName name="___RE104">#REF!</definedName>
    <definedName name="___RE112" localSheetId="4">#REF!</definedName>
    <definedName name="___RE112" localSheetId="1">#REF!</definedName>
    <definedName name="___RE112">#REF!</definedName>
    <definedName name="___RE26" localSheetId="4">#REF!</definedName>
    <definedName name="___RE26" localSheetId="1">#REF!</definedName>
    <definedName name="___RE26">#REF!</definedName>
    <definedName name="___RE28" localSheetId="4">#REF!</definedName>
    <definedName name="___RE28" localSheetId="1">#REF!</definedName>
    <definedName name="___RE28">#REF!</definedName>
    <definedName name="___RE30" localSheetId="4">#REF!</definedName>
    <definedName name="___RE30" localSheetId="1">#REF!</definedName>
    <definedName name="___RE30">#REF!</definedName>
    <definedName name="___RE32" localSheetId="4">#REF!</definedName>
    <definedName name="___RE32" localSheetId="1">#REF!</definedName>
    <definedName name="___RE32">#REF!</definedName>
    <definedName name="___RE34" localSheetId="4">#REF!</definedName>
    <definedName name="___RE34" localSheetId="1">#REF!</definedName>
    <definedName name="___RE34">#REF!</definedName>
    <definedName name="___RE36" localSheetId="4">#REF!</definedName>
    <definedName name="___RE36" localSheetId="1">#REF!</definedName>
    <definedName name="___RE36">#REF!</definedName>
    <definedName name="___RE38" localSheetId="4">#REF!</definedName>
    <definedName name="___RE38" localSheetId="1">#REF!</definedName>
    <definedName name="___RE38">#REF!</definedName>
    <definedName name="___RE40" localSheetId="4">#REF!</definedName>
    <definedName name="___RE40" localSheetId="1">#REF!</definedName>
    <definedName name="___RE40">#REF!</definedName>
    <definedName name="___RE42" localSheetId="4">#REF!</definedName>
    <definedName name="___RE42" localSheetId="1">#REF!</definedName>
    <definedName name="___RE42">#REF!</definedName>
    <definedName name="___RE44" localSheetId="4">#REF!</definedName>
    <definedName name="___RE44" localSheetId="1">#REF!</definedName>
    <definedName name="___RE44">#REF!</definedName>
    <definedName name="___RE48" localSheetId="4">#REF!</definedName>
    <definedName name="___RE48" localSheetId="1">#REF!</definedName>
    <definedName name="___RE48">#REF!</definedName>
    <definedName name="___RE52" localSheetId="4">#REF!</definedName>
    <definedName name="___RE52" localSheetId="1">#REF!</definedName>
    <definedName name="___RE52">#REF!</definedName>
    <definedName name="___RE56" localSheetId="4">#REF!</definedName>
    <definedName name="___RE56" localSheetId="1">#REF!</definedName>
    <definedName name="___RE56">#REF!</definedName>
    <definedName name="___RE60" localSheetId="4">#REF!</definedName>
    <definedName name="___RE60" localSheetId="1">#REF!</definedName>
    <definedName name="___RE60">#REF!</definedName>
    <definedName name="___RE64" localSheetId="4">#REF!</definedName>
    <definedName name="___RE64" localSheetId="1">#REF!</definedName>
    <definedName name="___RE64">#REF!</definedName>
    <definedName name="___RE68" localSheetId="4">#REF!</definedName>
    <definedName name="___RE68" localSheetId="1">#REF!</definedName>
    <definedName name="___RE68">#REF!</definedName>
    <definedName name="___RE72" localSheetId="4">#REF!</definedName>
    <definedName name="___RE72" localSheetId="1">#REF!</definedName>
    <definedName name="___RE72">#REF!</definedName>
    <definedName name="___RE76" localSheetId="4">#REF!</definedName>
    <definedName name="___RE76" localSheetId="1">#REF!</definedName>
    <definedName name="___RE76">#REF!</definedName>
    <definedName name="___RE80" localSheetId="4">#REF!</definedName>
    <definedName name="___RE80" localSheetId="1">#REF!</definedName>
    <definedName name="___RE80">#REF!</definedName>
    <definedName name="___RE88" localSheetId="4">#REF!</definedName>
    <definedName name="___RE88" localSheetId="1">#REF!</definedName>
    <definedName name="___RE88">#REF!</definedName>
    <definedName name="___RE92" localSheetId="4">#REF!</definedName>
    <definedName name="___RE92" localSheetId="1">#REF!</definedName>
    <definedName name="___RE92">#REF!</definedName>
    <definedName name="___RE96" localSheetId="4">#REF!</definedName>
    <definedName name="___RE96" localSheetId="1">#REF!</definedName>
    <definedName name="___RE96">#REF!</definedName>
    <definedName name="___RES1" localSheetId="4">#REF!</definedName>
    <definedName name="___RES1" localSheetId="1">#REF!</definedName>
    <definedName name="___RES1">#REF!</definedName>
    <definedName name="___RES2" localSheetId="4">#REF!</definedName>
    <definedName name="___RES2" localSheetId="1">#REF!</definedName>
    <definedName name="___RES2">#REF!</definedName>
    <definedName name="___rev1" localSheetId="4">#REF!</definedName>
    <definedName name="___rev1" localSheetId="1">#REF!</definedName>
    <definedName name="___rev1">#REF!</definedName>
    <definedName name="___rev3" localSheetId="4">#REF!</definedName>
    <definedName name="___rev3" localSheetId="1">#REF!</definedName>
    <definedName name="___rev3">#REF!</definedName>
    <definedName name="___rev4" localSheetId="4">#REF!</definedName>
    <definedName name="___rev4" localSheetId="1">#REF!</definedName>
    <definedName name="___rev4">#REF!</definedName>
    <definedName name="___rev5" localSheetId="4">#REF!</definedName>
    <definedName name="___rev5" localSheetId="1">#REF!</definedName>
    <definedName name="___rev5">#REF!</definedName>
    <definedName name="___rev6" localSheetId="4">#REF!</definedName>
    <definedName name="___rev6" localSheetId="1">#REF!</definedName>
    <definedName name="___rev6">#REF!</definedName>
    <definedName name="___ST311" localSheetId="4">#REF!</definedName>
    <definedName name="___ST311" localSheetId="1">#REF!</definedName>
    <definedName name="___ST311">#REF!</definedName>
    <definedName name="___ST312" localSheetId="4">#REF!</definedName>
    <definedName name="___ST312" localSheetId="1">#REF!</definedName>
    <definedName name="___ST312">#REF!</definedName>
    <definedName name="___ST32" localSheetId="4">#REF!</definedName>
    <definedName name="___ST32" localSheetId="1">#REF!</definedName>
    <definedName name="___ST32">#REF!</definedName>
    <definedName name="___TCA704" localSheetId="4">#REF!</definedName>
    <definedName name="___TCA704" localSheetId="1">#REF!</definedName>
    <definedName name="___TCA704">#REF!</definedName>
    <definedName name="___tdl2" localSheetId="4">#REF!</definedName>
    <definedName name="___tdl2" localSheetId="1">#REF!</definedName>
    <definedName name="___tdl2">#REF!</definedName>
    <definedName name="___tgt25" localSheetId="4">#REF!</definedName>
    <definedName name="___tgt25" localSheetId="1">#REF!</definedName>
    <definedName name="___tgt25">#REF!</definedName>
    <definedName name="___tll2" localSheetId="4">#REF!</definedName>
    <definedName name="___tll2" localSheetId="1">#REF!</definedName>
    <definedName name="___tll2">#REF!</definedName>
    <definedName name="___TOR10" localSheetId="4">#REF!</definedName>
    <definedName name="___TOR10" localSheetId="1">#REF!</definedName>
    <definedName name="___TOR10">#REF!</definedName>
    <definedName name="___TOR14" localSheetId="4">#REF!</definedName>
    <definedName name="___TOR14" localSheetId="1">#REF!</definedName>
    <definedName name="___TOR14">#REF!</definedName>
    <definedName name="___TR4" localSheetId="4">#REF!</definedName>
    <definedName name="___TR4" localSheetId="1">#REF!</definedName>
    <definedName name="___TR4">#REF!</definedName>
    <definedName name="___tri11" localSheetId="4">#REF!</definedName>
    <definedName name="___tri11" localSheetId="1">#REF!</definedName>
    <definedName name="___tri11">#REF!</definedName>
    <definedName name="___tri12" localSheetId="4">#REF!</definedName>
    <definedName name="___tri12" localSheetId="1">#REF!</definedName>
    <definedName name="___tri12">#REF!</definedName>
    <definedName name="___tri13" localSheetId="4">#REF!</definedName>
    <definedName name="___tri13" localSheetId="1">#REF!</definedName>
    <definedName name="___tri13">#REF!</definedName>
    <definedName name="___tri14" localSheetId="4">#REF!</definedName>
    <definedName name="___tri14" localSheetId="1">#REF!</definedName>
    <definedName name="___tri14">#REF!</definedName>
    <definedName name="___tri15" localSheetId="4">#REF!</definedName>
    <definedName name="___tri15" localSheetId="1">#REF!</definedName>
    <definedName name="___tri15">#REF!</definedName>
    <definedName name="___tri22" localSheetId="4">#REF!</definedName>
    <definedName name="___tri22" localSheetId="1">#REF!</definedName>
    <definedName name="___tri22">#REF!</definedName>
    <definedName name="___tri23" localSheetId="4">#REF!</definedName>
    <definedName name="___tri23" localSheetId="1">#REF!</definedName>
    <definedName name="___tri23">#REF!</definedName>
    <definedName name="___tri24" localSheetId="4">#REF!</definedName>
    <definedName name="___tri24" localSheetId="1">#REF!</definedName>
    <definedName name="___tri24">#REF!</definedName>
    <definedName name="___tri25" localSheetId="4">#REF!</definedName>
    <definedName name="___tri25" localSheetId="1">#REF!</definedName>
    <definedName name="___tri25">#REF!</definedName>
    <definedName name="___tri32" localSheetId="4">#REF!</definedName>
    <definedName name="___tri32" localSheetId="1">#REF!</definedName>
    <definedName name="___tri32">#REF!</definedName>
    <definedName name="___tri33" localSheetId="4">#REF!</definedName>
    <definedName name="___tri33" localSheetId="1">#REF!</definedName>
    <definedName name="___tri33">#REF!</definedName>
    <definedName name="___tri34" localSheetId="4">#REF!</definedName>
    <definedName name="___tri34" localSheetId="1">#REF!</definedName>
    <definedName name="___tri34">#REF!</definedName>
    <definedName name="___tri35" localSheetId="4">#REF!</definedName>
    <definedName name="___tri35" localSheetId="1">#REF!</definedName>
    <definedName name="___tri35">#REF!</definedName>
    <definedName name="___tri42" localSheetId="4">#REF!</definedName>
    <definedName name="___tri42" localSheetId="1">#REF!</definedName>
    <definedName name="___tri42">#REF!</definedName>
    <definedName name="___tri43" localSheetId="4">#REF!</definedName>
    <definedName name="___tri43" localSheetId="1">#REF!</definedName>
    <definedName name="___tri43">#REF!</definedName>
    <definedName name="___tri44" localSheetId="4">#REF!</definedName>
    <definedName name="___tri44" localSheetId="1">#REF!</definedName>
    <definedName name="___tri44">#REF!</definedName>
    <definedName name="___tri45" localSheetId="4">#REF!</definedName>
    <definedName name="___tri45" localSheetId="1">#REF!</definedName>
    <definedName name="___tri45">#REF!</definedName>
    <definedName name="___Var1" localSheetId="4">#REF!</definedName>
    <definedName name="___Var1" localSheetId="1">#REF!</definedName>
    <definedName name="___Var1">#REF!</definedName>
    <definedName name="___vhw1" localSheetId="4">#REF!</definedName>
    <definedName name="___vhw1" localSheetId="1">#REF!</definedName>
    <definedName name="___vhw1">#REF!</definedName>
    <definedName name="___vvw1" localSheetId="4">#REF!</definedName>
    <definedName name="___vvw1" localSheetId="1">#REF!</definedName>
    <definedName name="___vvw1">#REF!</definedName>
    <definedName name="___wcv1" localSheetId="4">#REF!</definedName>
    <definedName name="___wcv1" localSheetId="1">#REF!</definedName>
    <definedName name="___wcv1">#REF!</definedName>
    <definedName name="___wcv2" localSheetId="4">#REF!</definedName>
    <definedName name="___wcv2" localSheetId="1">#REF!</definedName>
    <definedName name="___wcv2">#REF!</definedName>
    <definedName name="___wcv3" localSheetId="4">#REF!</definedName>
    <definedName name="___wcv3" localSheetId="1">#REF!</definedName>
    <definedName name="___wcv3">#REF!</definedName>
    <definedName name="___wcv4" localSheetId="4">#REF!</definedName>
    <definedName name="___wcv4" localSheetId="1">#REF!</definedName>
    <definedName name="___wcv4">#REF!</definedName>
    <definedName name="___wcv5" localSheetId="4">#REF!</definedName>
    <definedName name="___wcv5" localSheetId="1">#REF!</definedName>
    <definedName name="___wcv5">#REF!</definedName>
    <definedName name="___WE1" localSheetId="4">#REF!</definedName>
    <definedName name="___WE1" localSheetId="1">#REF!</definedName>
    <definedName name="___WE1">#REF!</definedName>
    <definedName name="___WE2" localSheetId="4">#REF!</definedName>
    <definedName name="___WE2" localSheetId="1">#REF!</definedName>
    <definedName name="___WE2">#REF!</definedName>
    <definedName name="___WE3" localSheetId="4">#REF!</definedName>
    <definedName name="___WE3" localSheetId="1">#REF!</definedName>
    <definedName name="___WE3">#REF!</definedName>
    <definedName name="___WE4" localSheetId="4">#REF!</definedName>
    <definedName name="___WE4" localSheetId="1">#REF!</definedName>
    <definedName name="___WE4">#REF!</definedName>
    <definedName name="___WE5" localSheetId="4">#REF!</definedName>
    <definedName name="___WE5" localSheetId="1">#REF!</definedName>
    <definedName name="___WE5">#REF!</definedName>
    <definedName name="___WE6" localSheetId="4">#REF!</definedName>
    <definedName name="___WE6" localSheetId="1">#REF!</definedName>
    <definedName name="___WE6">#REF!</definedName>
    <definedName name="___WE7" localSheetId="4">#REF!</definedName>
    <definedName name="___WE7" localSheetId="1">#REF!</definedName>
    <definedName name="___WE7">#REF!</definedName>
    <definedName name="___WE8" localSheetId="4">#REF!</definedName>
    <definedName name="___WE8" localSheetId="1">#REF!</definedName>
    <definedName name="___WE8">#REF!</definedName>
    <definedName name="___WO1" localSheetId="4">#REF!</definedName>
    <definedName name="___WO1" localSheetId="1">#REF!</definedName>
    <definedName name="___WO1">#REF!</definedName>
    <definedName name="___WO2" localSheetId="4">#REF!</definedName>
    <definedName name="___WO2" localSheetId="1">#REF!</definedName>
    <definedName name="___WO2">#REF!</definedName>
    <definedName name="___WO3" localSheetId="4">#REF!</definedName>
    <definedName name="___WO3" localSheetId="1">#REF!</definedName>
    <definedName name="___WO3">#REF!</definedName>
    <definedName name="___WO4" localSheetId="4">#REF!</definedName>
    <definedName name="___WO4" localSheetId="1">#REF!</definedName>
    <definedName name="___WO4">#REF!</definedName>
    <definedName name="___WO5" localSheetId="4">#REF!</definedName>
    <definedName name="___WO5" localSheetId="1">#REF!</definedName>
    <definedName name="___WO5">#REF!</definedName>
    <definedName name="___WO6" localSheetId="4">#REF!</definedName>
    <definedName name="___WO6" localSheetId="1">#REF!</definedName>
    <definedName name="___WO6">#REF!</definedName>
    <definedName name="___WO7" localSheetId="4">#REF!</definedName>
    <definedName name="___WO7" localSheetId="1">#REF!</definedName>
    <definedName name="___WO7">#REF!</definedName>
    <definedName name="___WO8" localSheetId="4">#REF!</definedName>
    <definedName name="___WO8" localSheetId="1">#REF!</definedName>
    <definedName name="___WO8">#REF!</definedName>
    <definedName name="___WT1" localSheetId="4">#REF!</definedName>
    <definedName name="___WT1" localSheetId="1">#REF!</definedName>
    <definedName name="___WT1">#REF!</definedName>
    <definedName name="___WT2" localSheetId="4">#REF!</definedName>
    <definedName name="___WT2" localSheetId="1">#REF!</definedName>
    <definedName name="___WT2">#REF!</definedName>
    <definedName name="___WT3" localSheetId="4">#REF!</definedName>
    <definedName name="___WT3" localSheetId="1">#REF!</definedName>
    <definedName name="___WT3">#REF!</definedName>
    <definedName name="___WT4" localSheetId="4">#REF!</definedName>
    <definedName name="___WT4" localSheetId="1">#REF!</definedName>
    <definedName name="___WT4">#REF!</definedName>
    <definedName name="___WT5" localSheetId="4">#REF!</definedName>
    <definedName name="___WT5" localSheetId="1">#REF!</definedName>
    <definedName name="___WT5">#REF!</definedName>
    <definedName name="___WT6" localSheetId="4">#REF!</definedName>
    <definedName name="___WT6" localSheetId="1">#REF!</definedName>
    <definedName name="___WT6">#REF!</definedName>
    <definedName name="___WT7" localSheetId="4">#REF!</definedName>
    <definedName name="___WT7" localSheetId="1">#REF!</definedName>
    <definedName name="___WT7">#REF!</definedName>
    <definedName name="___WT8" localSheetId="4">#REF!</definedName>
    <definedName name="___WT8" localSheetId="1">#REF!</definedName>
    <definedName name="___WT8">#REF!</definedName>
    <definedName name="___WW1" localSheetId="4">#REF!</definedName>
    <definedName name="___WW1" localSheetId="1">#REF!</definedName>
    <definedName name="___WW1">#REF!</definedName>
    <definedName name="___WW2" localSheetId="4">#REF!</definedName>
    <definedName name="___WW2" localSheetId="1">#REF!</definedName>
    <definedName name="___WW2">#REF!</definedName>
    <definedName name="___zz1" localSheetId="4">#REF!</definedName>
    <definedName name="___zz1" localSheetId="1">#REF!</definedName>
    <definedName name="___zz1">#REF!</definedName>
    <definedName name="___zz2" localSheetId="4">#REF!</definedName>
    <definedName name="___zz2" localSheetId="1">#REF!</definedName>
    <definedName name="___zz2">#REF!</definedName>
    <definedName name="___zz3" localSheetId="4">#REF!</definedName>
    <definedName name="___zz3" localSheetId="1">#REF!</definedName>
    <definedName name="___zz3">#REF!</definedName>
    <definedName name="__ACC53" localSheetId="4">#REF!</definedName>
    <definedName name="__ACC53" localSheetId="1">#REF!</definedName>
    <definedName name="__ACC53">#REF!</definedName>
    <definedName name="__ACC54" localSheetId="4">#REF!</definedName>
    <definedName name="__ACC54" localSheetId="1">#REF!</definedName>
    <definedName name="__ACC54">#REF!</definedName>
    <definedName name="__ACC56" localSheetId="4">#REF!</definedName>
    <definedName name="__ACC56" localSheetId="1">#REF!</definedName>
    <definedName name="__ACC56">#REF!</definedName>
    <definedName name="__asp2" localSheetId="4">#REF!</definedName>
    <definedName name="__asp2" localSheetId="1">#REF!</definedName>
    <definedName name="__asp2">#REF!</definedName>
    <definedName name="__BUT38" localSheetId="4">#REF!</definedName>
    <definedName name="__BUT38" localSheetId="1">#REF!</definedName>
    <definedName name="__BUT38">#REF!</definedName>
    <definedName name="__BUT78" localSheetId="4">#REF!</definedName>
    <definedName name="__BUT78" localSheetId="1">#REF!</definedName>
    <definedName name="__BUT78">#REF!</definedName>
    <definedName name="__CON221" localSheetId="4">#REF!</definedName>
    <definedName name="__CON221" localSheetId="1">#REF!</definedName>
    <definedName name="__CON221">#REF!</definedName>
    <definedName name="__dsq1" localSheetId="4">#REF!</definedName>
    <definedName name="__dsq1" localSheetId="1">#REF!</definedName>
    <definedName name="__dsq1">#REF!</definedName>
    <definedName name="__dsq2" localSheetId="4">#REF!</definedName>
    <definedName name="__dsq2" localSheetId="1">#REF!</definedName>
    <definedName name="__dsq2">#REF!</definedName>
    <definedName name="__dsq3" localSheetId="4">#REF!</definedName>
    <definedName name="__dsq3" localSheetId="1">#REF!</definedName>
    <definedName name="__dsq3">#REF!</definedName>
    <definedName name="__dsq4" localSheetId="4">#REF!</definedName>
    <definedName name="__dsq4" localSheetId="1">#REF!</definedName>
    <definedName name="__dsq4">#REF!</definedName>
    <definedName name="__dsq5" localSheetId="4">#REF!</definedName>
    <definedName name="__dsq5" localSheetId="1">#REF!</definedName>
    <definedName name="__dsq5">#REF!</definedName>
    <definedName name="__EJE01" localSheetId="4">#REF!</definedName>
    <definedName name="__EJE01" localSheetId="1">#REF!</definedName>
    <definedName name="__EJE01">#REF!</definedName>
    <definedName name="__EJE02" localSheetId="4">#REF!</definedName>
    <definedName name="__EJE02" localSheetId="1">#REF!</definedName>
    <definedName name="__EJE02">#REF!</definedName>
    <definedName name="__EJE03" localSheetId="4">#REF!</definedName>
    <definedName name="__EJE03" localSheetId="1">#REF!</definedName>
    <definedName name="__EJE03">#REF!</definedName>
    <definedName name="__ELL45" localSheetId="4">#REF!</definedName>
    <definedName name="__ELL45" localSheetId="1">#REF!</definedName>
    <definedName name="__ELL45">#REF!</definedName>
    <definedName name="__ELL90" localSheetId="4">#REF!</definedName>
    <definedName name="__ELL90" localSheetId="1">#REF!</definedName>
    <definedName name="__ELL90">#REF!</definedName>
    <definedName name="__eps1" localSheetId="4">#REF!</definedName>
    <definedName name="__eps1" localSheetId="1">#REF!</definedName>
    <definedName name="__eps1">#REF!</definedName>
    <definedName name="__eps21" localSheetId="4">#REF!</definedName>
    <definedName name="__eps21" localSheetId="1">#REF!</definedName>
    <definedName name="__eps21">#REF!</definedName>
    <definedName name="__eps22" localSheetId="4">#REF!</definedName>
    <definedName name="__eps22" localSheetId="1">#REF!</definedName>
    <definedName name="__eps22">#REF!</definedName>
    <definedName name="__F" localSheetId="4">#REF!</definedName>
    <definedName name="__F" localSheetId="1">#REF!</definedName>
    <definedName name="__F">#REF!</definedName>
    <definedName name="__F15p" localSheetId="4">#REF!</definedName>
    <definedName name="__F15p" localSheetId="1">#REF!</definedName>
    <definedName name="__F15p">#REF!</definedName>
    <definedName name="__fc" localSheetId="4">#REF!</definedName>
    <definedName name="__fc" localSheetId="1">#REF!</definedName>
    <definedName name="__fc">#REF!</definedName>
    <definedName name="__fct1" localSheetId="4">#REF!</definedName>
    <definedName name="__fct1" localSheetId="1">#REF!</definedName>
    <definedName name="__fct1">#REF!</definedName>
    <definedName name="__GO1" localSheetId="4">#REF!</definedName>
    <definedName name="__GO1" localSheetId="1">#REF!</definedName>
    <definedName name="__GO1">#REF!</definedName>
    <definedName name="__GO2" localSheetId="4">#REF!</definedName>
    <definedName name="__GO2" localSheetId="1">#REF!</definedName>
    <definedName name="__GO2">#REF!</definedName>
    <definedName name="__go3" localSheetId="4">#REF!</definedName>
    <definedName name="__go3" localSheetId="1">#REF!</definedName>
    <definedName name="__go3">#REF!</definedName>
    <definedName name="__HED2" localSheetId="4">#REF!</definedName>
    <definedName name="__HED2" localSheetId="1">#REF!</definedName>
    <definedName name="__HED2">#REF!</definedName>
    <definedName name="__HOW2" localSheetId="4">#REF!</definedName>
    <definedName name="__HOW2" localSheetId="1">#REF!</definedName>
    <definedName name="__HOW2">#REF!</definedName>
    <definedName name="__Ind1" localSheetId="4">#REF!</definedName>
    <definedName name="__Ind1" localSheetId="1">#REF!</definedName>
    <definedName name="__Ind1">#REF!</definedName>
    <definedName name="__Ind2" localSheetId="4">#REF!</definedName>
    <definedName name="__Ind2" localSheetId="1">#REF!</definedName>
    <definedName name="__Ind2">#REF!</definedName>
    <definedName name="__Ind3" localSheetId="4">#REF!</definedName>
    <definedName name="__Ind3" localSheetId="1">#REF!</definedName>
    <definedName name="__Ind3">#REF!</definedName>
    <definedName name="__Ind4" localSheetId="4">#REF!</definedName>
    <definedName name="__Ind4" localSheetId="1">#REF!</definedName>
    <definedName name="__Ind4">#REF!</definedName>
    <definedName name="__Ind5" localSheetId="4">#REF!</definedName>
    <definedName name="__Ind5" localSheetId="1">#REF!</definedName>
    <definedName name="__Ind5">#REF!</definedName>
    <definedName name="__MAT1" localSheetId="4">#REF!</definedName>
    <definedName name="__MAT1" localSheetId="1">#REF!</definedName>
    <definedName name="__MAT1">#REF!</definedName>
    <definedName name="__mcv1" localSheetId="4">#REF!</definedName>
    <definedName name="__mcv1" localSheetId="1">#REF!</definedName>
    <definedName name="__mcv1">#REF!</definedName>
    <definedName name="__mcv2" localSheetId="4">#REF!</definedName>
    <definedName name="__mcv2" localSheetId="1">#REF!</definedName>
    <definedName name="__mcv2">#REF!</definedName>
    <definedName name="__mcv3" localSheetId="4">#REF!</definedName>
    <definedName name="__mcv3" localSheetId="1">#REF!</definedName>
    <definedName name="__mcv3">#REF!</definedName>
    <definedName name="__mcv4" localSheetId="4">#REF!</definedName>
    <definedName name="__mcv4" localSheetId="1">#REF!</definedName>
    <definedName name="__mcv4">#REF!</definedName>
    <definedName name="__mcv5" localSheetId="4">#REF!</definedName>
    <definedName name="__mcv5" localSheetId="1">#REF!</definedName>
    <definedName name="__mcv5">#REF!</definedName>
    <definedName name="__mhw1" localSheetId="4">#REF!</definedName>
    <definedName name="__mhw1" localSheetId="1">#REF!</definedName>
    <definedName name="__mhw1">#REF!</definedName>
    <definedName name="__mvw1" localSheetId="4">#REF!</definedName>
    <definedName name="__mvw1" localSheetId="1">#REF!</definedName>
    <definedName name="__mvw1">#REF!</definedName>
    <definedName name="__P1" localSheetId="4">#REF!</definedName>
    <definedName name="__P1" localSheetId="1">#REF!</definedName>
    <definedName name="__P1">#REF!</definedName>
    <definedName name="__P10" localSheetId="4">#REF!</definedName>
    <definedName name="__P10" localSheetId="1">#REF!</definedName>
    <definedName name="__P10">#REF!</definedName>
    <definedName name="__P11" localSheetId="4">#REF!</definedName>
    <definedName name="__P11" localSheetId="1">#REF!</definedName>
    <definedName name="__P11">#REF!</definedName>
    <definedName name="__P12" localSheetId="4">#REF!</definedName>
    <definedName name="__P12" localSheetId="1">#REF!</definedName>
    <definedName name="__P12">#REF!</definedName>
    <definedName name="__P13" localSheetId="4">#REF!</definedName>
    <definedName name="__P13" localSheetId="1">#REF!</definedName>
    <definedName name="__P13">#REF!</definedName>
    <definedName name="__P14" localSheetId="4">#REF!</definedName>
    <definedName name="__P14" localSheetId="1">#REF!</definedName>
    <definedName name="__P14">#REF!</definedName>
    <definedName name="__P15" localSheetId="4">#REF!</definedName>
    <definedName name="__P15" localSheetId="1">#REF!</definedName>
    <definedName name="__P15">#REF!</definedName>
    <definedName name="__P16" localSheetId="4">#REF!</definedName>
    <definedName name="__P16" localSheetId="1">#REF!</definedName>
    <definedName name="__P16">#REF!</definedName>
    <definedName name="__P17" localSheetId="4">#REF!</definedName>
    <definedName name="__P17" localSheetId="1">#REF!</definedName>
    <definedName name="__P17">#REF!</definedName>
    <definedName name="__P2" localSheetId="4">#REF!</definedName>
    <definedName name="__P2" localSheetId="1">#REF!</definedName>
    <definedName name="__P2">#REF!</definedName>
    <definedName name="__P3" localSheetId="4">#REF!</definedName>
    <definedName name="__P3" localSheetId="1">#REF!</definedName>
    <definedName name="__P3">#REF!</definedName>
    <definedName name="__P4" localSheetId="4">#REF!</definedName>
    <definedName name="__P4" localSheetId="1">#REF!</definedName>
    <definedName name="__P4">#REF!</definedName>
    <definedName name="__P5" localSheetId="4">#REF!</definedName>
    <definedName name="__P5" localSheetId="1">#REF!</definedName>
    <definedName name="__P5">#REF!</definedName>
    <definedName name="__P6" localSheetId="4">#REF!</definedName>
    <definedName name="__P6" localSheetId="1">#REF!</definedName>
    <definedName name="__P6">#REF!</definedName>
    <definedName name="__P7" localSheetId="4">#REF!</definedName>
    <definedName name="__P7" localSheetId="1">#REF!</definedName>
    <definedName name="__P7">#REF!</definedName>
    <definedName name="__P8" localSheetId="4">#REF!</definedName>
    <definedName name="__P8" localSheetId="1">#REF!</definedName>
    <definedName name="__P8">#REF!</definedName>
    <definedName name="__P9" localSheetId="4">#REF!</definedName>
    <definedName name="__P9" localSheetId="1">#REF!</definedName>
    <definedName name="__P9">#REF!</definedName>
    <definedName name="__pcd1" localSheetId="4">#REF!</definedName>
    <definedName name="__pcd1" localSheetId="1">#REF!</definedName>
    <definedName name="__pcd1">#REF!</definedName>
    <definedName name="__pcd2" localSheetId="4">#REF!</definedName>
    <definedName name="__pcd2" localSheetId="1">#REF!</definedName>
    <definedName name="__pcd2">#REF!</definedName>
    <definedName name="__pe11" localSheetId="4">#REF!</definedName>
    <definedName name="__pe11" localSheetId="1">#REF!</definedName>
    <definedName name="__pe11">#REF!</definedName>
    <definedName name="__pe22" localSheetId="4">#REF!</definedName>
    <definedName name="__pe22" localSheetId="1">#REF!</definedName>
    <definedName name="__pe22">#REF!</definedName>
    <definedName name="__PH1" localSheetId="4">#REF!</definedName>
    <definedName name="__PH1" localSheetId="1">#REF!</definedName>
    <definedName name="__PH1">#REF!</definedName>
    <definedName name="__pu1" localSheetId="4">#REF!</definedName>
    <definedName name="__pu1" localSheetId="1">#REF!</definedName>
    <definedName name="__pu1">#REF!</definedName>
    <definedName name="__pu11" localSheetId="4">#REF!</definedName>
    <definedName name="__pu11" localSheetId="1">#REF!</definedName>
    <definedName name="__pu11">#REF!</definedName>
    <definedName name="__pu12" localSheetId="4">#REF!</definedName>
    <definedName name="__pu12" localSheetId="1">#REF!</definedName>
    <definedName name="__pu12">#REF!</definedName>
    <definedName name="__pu2" localSheetId="4">#REF!</definedName>
    <definedName name="__pu2" localSheetId="1">#REF!</definedName>
    <definedName name="__pu2">#REF!</definedName>
    <definedName name="__pu3" localSheetId="4">#REF!</definedName>
    <definedName name="__pu3" localSheetId="1">#REF!</definedName>
    <definedName name="__pu3">#REF!</definedName>
    <definedName name="__pu4" localSheetId="4">#REF!</definedName>
    <definedName name="__pu4" localSheetId="1">#REF!</definedName>
    <definedName name="__pu4">#REF!</definedName>
    <definedName name="__pu5" localSheetId="4">#REF!</definedName>
    <definedName name="__pu5" localSheetId="1">#REF!</definedName>
    <definedName name="__pu5">#REF!</definedName>
    <definedName name="__pu6" localSheetId="4">#REF!</definedName>
    <definedName name="__pu6" localSheetId="1">#REF!</definedName>
    <definedName name="__pu6">#REF!</definedName>
    <definedName name="__pu8" localSheetId="4">#REF!</definedName>
    <definedName name="__pu8" localSheetId="1">#REF!</definedName>
    <definedName name="__pu8">#REF!</definedName>
    <definedName name="__QTY1" localSheetId="4">#REF!</definedName>
    <definedName name="__QTY1" localSheetId="1">#REF!</definedName>
    <definedName name="__QTY1">#REF!</definedName>
    <definedName name="__qu1" localSheetId="4">#REF!</definedName>
    <definedName name="__qu1" localSheetId="1">#REF!</definedName>
    <definedName name="__qu1">#REF!</definedName>
    <definedName name="__qu2" localSheetId="4">#REF!</definedName>
    <definedName name="__qu2" localSheetId="1">#REF!</definedName>
    <definedName name="__qu2">#REF!</definedName>
    <definedName name="__RE100" localSheetId="4">#REF!</definedName>
    <definedName name="__RE100" localSheetId="1">#REF!</definedName>
    <definedName name="__RE100">#REF!</definedName>
    <definedName name="__RE104" localSheetId="4">#REF!</definedName>
    <definedName name="__RE104" localSheetId="1">#REF!</definedName>
    <definedName name="__RE104">#REF!</definedName>
    <definedName name="__RE112" localSheetId="4">#REF!</definedName>
    <definedName name="__RE112" localSheetId="1">#REF!</definedName>
    <definedName name="__RE112">#REF!</definedName>
    <definedName name="__RE26" localSheetId="4">#REF!</definedName>
    <definedName name="__RE26" localSheetId="1">#REF!</definedName>
    <definedName name="__RE26">#REF!</definedName>
    <definedName name="__RE28" localSheetId="4">#REF!</definedName>
    <definedName name="__RE28" localSheetId="1">#REF!</definedName>
    <definedName name="__RE28">#REF!</definedName>
    <definedName name="__RE30" localSheetId="4">#REF!</definedName>
    <definedName name="__RE30" localSheetId="1">#REF!</definedName>
    <definedName name="__RE30">#REF!</definedName>
    <definedName name="__RE32" localSheetId="4">#REF!</definedName>
    <definedName name="__RE32" localSheetId="1">#REF!</definedName>
    <definedName name="__RE32">#REF!</definedName>
    <definedName name="__RE34" localSheetId="4">#REF!</definedName>
    <definedName name="__RE34" localSheetId="1">#REF!</definedName>
    <definedName name="__RE34">#REF!</definedName>
    <definedName name="__RE36" localSheetId="4">#REF!</definedName>
    <definedName name="__RE36" localSheetId="1">#REF!</definedName>
    <definedName name="__RE36">#REF!</definedName>
    <definedName name="__RE38" localSheetId="4">#REF!</definedName>
    <definedName name="__RE38" localSheetId="1">#REF!</definedName>
    <definedName name="__RE38">#REF!</definedName>
    <definedName name="__RE40" localSheetId="4">#REF!</definedName>
    <definedName name="__RE40" localSheetId="1">#REF!</definedName>
    <definedName name="__RE40">#REF!</definedName>
    <definedName name="__RE42" localSheetId="4">#REF!</definedName>
    <definedName name="__RE42" localSheetId="1">#REF!</definedName>
    <definedName name="__RE42">#REF!</definedName>
    <definedName name="__RE44" localSheetId="4">#REF!</definedName>
    <definedName name="__RE44" localSheetId="1">#REF!</definedName>
    <definedName name="__RE44">#REF!</definedName>
    <definedName name="__RE48" localSheetId="4">#REF!</definedName>
    <definedName name="__RE48" localSheetId="1">#REF!</definedName>
    <definedName name="__RE48">#REF!</definedName>
    <definedName name="__RE52" localSheetId="4">#REF!</definedName>
    <definedName name="__RE52" localSheetId="1">#REF!</definedName>
    <definedName name="__RE52">#REF!</definedName>
    <definedName name="__RE56" localSheetId="4">#REF!</definedName>
    <definedName name="__RE56" localSheetId="1">#REF!</definedName>
    <definedName name="__RE56">#REF!</definedName>
    <definedName name="__RE60" localSheetId="4">#REF!</definedName>
    <definedName name="__RE60" localSheetId="1">#REF!</definedName>
    <definedName name="__RE60">#REF!</definedName>
    <definedName name="__RE64" localSheetId="4">#REF!</definedName>
    <definedName name="__RE64" localSheetId="1">#REF!</definedName>
    <definedName name="__RE64">#REF!</definedName>
    <definedName name="__RE68" localSheetId="4">#REF!</definedName>
    <definedName name="__RE68" localSheetId="1">#REF!</definedName>
    <definedName name="__RE68">#REF!</definedName>
    <definedName name="__RE72" localSheetId="4">#REF!</definedName>
    <definedName name="__RE72" localSheetId="1">#REF!</definedName>
    <definedName name="__RE72">#REF!</definedName>
    <definedName name="__RE76" localSheetId="4">#REF!</definedName>
    <definedName name="__RE76" localSheetId="1">#REF!</definedName>
    <definedName name="__RE76">#REF!</definedName>
    <definedName name="__RE80" localSheetId="4">#REF!</definedName>
    <definedName name="__RE80" localSheetId="1">#REF!</definedName>
    <definedName name="__RE80">#REF!</definedName>
    <definedName name="__RE88" localSheetId="4">#REF!</definedName>
    <definedName name="__RE88" localSheetId="1">#REF!</definedName>
    <definedName name="__RE88">#REF!</definedName>
    <definedName name="__RE92" localSheetId="4">#REF!</definedName>
    <definedName name="__RE92" localSheetId="1">#REF!</definedName>
    <definedName name="__RE92">#REF!</definedName>
    <definedName name="__RE96" localSheetId="4">#REF!</definedName>
    <definedName name="__RE96" localSheetId="1">#REF!</definedName>
    <definedName name="__RE96">#REF!</definedName>
    <definedName name="__RES1" localSheetId="4">#REF!</definedName>
    <definedName name="__RES1" localSheetId="1">#REF!</definedName>
    <definedName name="__RES1">#REF!</definedName>
    <definedName name="__RES2" localSheetId="4">#REF!</definedName>
    <definedName name="__RES2" localSheetId="1">#REF!</definedName>
    <definedName name="__RES2">#REF!</definedName>
    <definedName name="__rev1" localSheetId="4">#REF!</definedName>
    <definedName name="__rev1" localSheetId="1">#REF!</definedName>
    <definedName name="__rev1">#REF!</definedName>
    <definedName name="__rev3" localSheetId="4">#REF!</definedName>
    <definedName name="__rev3" localSheetId="1">#REF!</definedName>
    <definedName name="__rev3">#REF!</definedName>
    <definedName name="__rev4" localSheetId="4">#REF!</definedName>
    <definedName name="__rev4" localSheetId="1">#REF!</definedName>
    <definedName name="__rev4">#REF!</definedName>
    <definedName name="__rev5" localSheetId="4">#REF!</definedName>
    <definedName name="__rev5" localSheetId="1">#REF!</definedName>
    <definedName name="__rev5">#REF!</definedName>
    <definedName name="__rev6" localSheetId="4">#REF!</definedName>
    <definedName name="__rev6" localSheetId="1">#REF!</definedName>
    <definedName name="__rev6">#REF!</definedName>
    <definedName name="__ST311" localSheetId="4">#REF!</definedName>
    <definedName name="__ST311" localSheetId="1">#REF!</definedName>
    <definedName name="__ST311">#REF!</definedName>
    <definedName name="__ST312" localSheetId="4">#REF!</definedName>
    <definedName name="__ST312" localSheetId="1">#REF!</definedName>
    <definedName name="__ST312">#REF!</definedName>
    <definedName name="__ST32" localSheetId="4">#REF!</definedName>
    <definedName name="__ST32" localSheetId="1">#REF!</definedName>
    <definedName name="__ST32">#REF!</definedName>
    <definedName name="__TCA704" localSheetId="4">#REF!</definedName>
    <definedName name="__TCA704" localSheetId="1">#REF!</definedName>
    <definedName name="__TCA704">#REF!</definedName>
    <definedName name="__tdl2" localSheetId="4">#REF!</definedName>
    <definedName name="__tdl2" localSheetId="1">#REF!</definedName>
    <definedName name="__tdl2">#REF!</definedName>
    <definedName name="__tgt25" localSheetId="4">#REF!</definedName>
    <definedName name="__tgt25" localSheetId="1">#REF!</definedName>
    <definedName name="__tgt25">#REF!</definedName>
    <definedName name="__tll2" localSheetId="4">#REF!</definedName>
    <definedName name="__tll2" localSheetId="1">#REF!</definedName>
    <definedName name="__tll2">#REF!</definedName>
    <definedName name="__TOR10" localSheetId="4">#REF!</definedName>
    <definedName name="__TOR10" localSheetId="1">#REF!</definedName>
    <definedName name="__TOR10">#REF!</definedName>
    <definedName name="__TOR14" localSheetId="4">#REF!</definedName>
    <definedName name="__TOR14" localSheetId="1">#REF!</definedName>
    <definedName name="__TOR14">#REF!</definedName>
    <definedName name="__TR4" localSheetId="4">#REF!</definedName>
    <definedName name="__TR4" localSheetId="1">#REF!</definedName>
    <definedName name="__TR4">#REF!</definedName>
    <definedName name="__tri11" localSheetId="4">#REF!</definedName>
    <definedName name="__tri11" localSheetId="1">#REF!</definedName>
    <definedName name="__tri11">#REF!</definedName>
    <definedName name="__tri12" localSheetId="4">#REF!</definedName>
    <definedName name="__tri12" localSheetId="1">#REF!</definedName>
    <definedName name="__tri12">#REF!</definedName>
    <definedName name="__tri13" localSheetId="4">#REF!</definedName>
    <definedName name="__tri13" localSheetId="1">#REF!</definedName>
    <definedName name="__tri13">#REF!</definedName>
    <definedName name="__tri14" localSheetId="4">#REF!</definedName>
    <definedName name="__tri14" localSheetId="1">#REF!</definedName>
    <definedName name="__tri14">#REF!</definedName>
    <definedName name="__tri15" localSheetId="4">#REF!</definedName>
    <definedName name="__tri15" localSheetId="1">#REF!</definedName>
    <definedName name="__tri15">#REF!</definedName>
    <definedName name="__tri22" localSheetId="4">#REF!</definedName>
    <definedName name="__tri22" localSheetId="1">#REF!</definedName>
    <definedName name="__tri22">#REF!</definedName>
    <definedName name="__tri23" localSheetId="4">#REF!</definedName>
    <definedName name="__tri23" localSheetId="1">#REF!</definedName>
    <definedName name="__tri23">#REF!</definedName>
    <definedName name="__tri24" localSheetId="4">#REF!</definedName>
    <definedName name="__tri24" localSheetId="1">#REF!</definedName>
    <definedName name="__tri24">#REF!</definedName>
    <definedName name="__tri25" localSheetId="4">#REF!</definedName>
    <definedName name="__tri25" localSheetId="1">#REF!</definedName>
    <definedName name="__tri25">#REF!</definedName>
    <definedName name="__tri32" localSheetId="4">#REF!</definedName>
    <definedName name="__tri32" localSheetId="1">#REF!</definedName>
    <definedName name="__tri32">#REF!</definedName>
    <definedName name="__tri33" localSheetId="4">#REF!</definedName>
    <definedName name="__tri33" localSheetId="1">#REF!</definedName>
    <definedName name="__tri33">#REF!</definedName>
    <definedName name="__tri34" localSheetId="4">#REF!</definedName>
    <definedName name="__tri34" localSheetId="1">#REF!</definedName>
    <definedName name="__tri34">#REF!</definedName>
    <definedName name="__tri35" localSheetId="4">#REF!</definedName>
    <definedName name="__tri35" localSheetId="1">#REF!</definedName>
    <definedName name="__tri35">#REF!</definedName>
    <definedName name="__tri42" localSheetId="4">#REF!</definedName>
    <definedName name="__tri42" localSheetId="1">#REF!</definedName>
    <definedName name="__tri42">#REF!</definedName>
    <definedName name="__tri43" localSheetId="4">#REF!</definedName>
    <definedName name="__tri43" localSheetId="1">#REF!</definedName>
    <definedName name="__tri43">#REF!</definedName>
    <definedName name="__tri44" localSheetId="4">#REF!</definedName>
    <definedName name="__tri44" localSheetId="1">#REF!</definedName>
    <definedName name="__tri44">#REF!</definedName>
    <definedName name="__tri45" localSheetId="4">#REF!</definedName>
    <definedName name="__tri45" localSheetId="1">#REF!</definedName>
    <definedName name="__tri45">#REF!</definedName>
    <definedName name="__Var1" localSheetId="4">#REF!</definedName>
    <definedName name="__Var1" localSheetId="1">#REF!</definedName>
    <definedName name="__Var1">#REF!</definedName>
    <definedName name="__vhw1" localSheetId="4">#REF!</definedName>
    <definedName name="__vhw1" localSheetId="1">#REF!</definedName>
    <definedName name="__vhw1">#REF!</definedName>
    <definedName name="__vvw1" localSheetId="4">#REF!</definedName>
    <definedName name="__vvw1" localSheetId="1">#REF!</definedName>
    <definedName name="__vvw1">#REF!</definedName>
    <definedName name="__wcv1" localSheetId="4">#REF!</definedName>
    <definedName name="__wcv1" localSheetId="1">#REF!</definedName>
    <definedName name="__wcv1">#REF!</definedName>
    <definedName name="__wcv2" localSheetId="4">#REF!</definedName>
    <definedName name="__wcv2" localSheetId="1">#REF!</definedName>
    <definedName name="__wcv2">#REF!</definedName>
    <definedName name="__wcv3" localSheetId="4">#REF!</definedName>
    <definedName name="__wcv3" localSheetId="1">#REF!</definedName>
    <definedName name="__wcv3">#REF!</definedName>
    <definedName name="__wcv4" localSheetId="4">#REF!</definedName>
    <definedName name="__wcv4" localSheetId="1">#REF!</definedName>
    <definedName name="__wcv4">#REF!</definedName>
    <definedName name="__wcv5" localSheetId="4">#REF!</definedName>
    <definedName name="__wcv5" localSheetId="1">#REF!</definedName>
    <definedName name="__wcv5">#REF!</definedName>
    <definedName name="__WE1" localSheetId="4">#REF!</definedName>
    <definedName name="__WE1" localSheetId="1">#REF!</definedName>
    <definedName name="__WE1">#REF!</definedName>
    <definedName name="__WE2" localSheetId="4">#REF!</definedName>
    <definedName name="__WE2" localSheetId="1">#REF!</definedName>
    <definedName name="__WE2">#REF!</definedName>
    <definedName name="__WE3" localSheetId="4">#REF!</definedName>
    <definedName name="__WE3" localSheetId="1">#REF!</definedName>
    <definedName name="__WE3">#REF!</definedName>
    <definedName name="__WE4" localSheetId="4">#REF!</definedName>
    <definedName name="__WE4" localSheetId="1">#REF!</definedName>
    <definedName name="__WE4">#REF!</definedName>
    <definedName name="__WE5" localSheetId="4">#REF!</definedName>
    <definedName name="__WE5" localSheetId="1">#REF!</definedName>
    <definedName name="__WE5">#REF!</definedName>
    <definedName name="__WE6" localSheetId="4">#REF!</definedName>
    <definedName name="__WE6" localSheetId="1">#REF!</definedName>
    <definedName name="__WE6">#REF!</definedName>
    <definedName name="__WE7" localSheetId="4">#REF!</definedName>
    <definedName name="__WE7" localSheetId="1">#REF!</definedName>
    <definedName name="__WE7">#REF!</definedName>
    <definedName name="__WE8" localSheetId="4">#REF!</definedName>
    <definedName name="__WE8" localSheetId="1">#REF!</definedName>
    <definedName name="__WE8">#REF!</definedName>
    <definedName name="__WO1" localSheetId="4">#REF!</definedName>
    <definedName name="__WO1" localSheetId="1">#REF!</definedName>
    <definedName name="__WO1">#REF!</definedName>
    <definedName name="__WO2" localSheetId="4">#REF!</definedName>
    <definedName name="__WO2" localSheetId="1">#REF!</definedName>
    <definedName name="__WO2">#REF!</definedName>
    <definedName name="__WO3" localSheetId="4">#REF!</definedName>
    <definedName name="__WO3" localSheetId="1">#REF!</definedName>
    <definedName name="__WO3">#REF!</definedName>
    <definedName name="__WO4" localSheetId="4">#REF!</definedName>
    <definedName name="__WO4" localSheetId="1">#REF!</definedName>
    <definedName name="__WO4">#REF!</definedName>
    <definedName name="__WO5" localSheetId="4">#REF!</definedName>
    <definedName name="__WO5" localSheetId="1">#REF!</definedName>
    <definedName name="__WO5">#REF!</definedName>
    <definedName name="__WO6" localSheetId="4">#REF!</definedName>
    <definedName name="__WO6" localSheetId="1">#REF!</definedName>
    <definedName name="__WO6">#REF!</definedName>
    <definedName name="__WO7" localSheetId="4">#REF!</definedName>
    <definedName name="__WO7" localSheetId="1">#REF!</definedName>
    <definedName name="__WO7">#REF!</definedName>
    <definedName name="__WO8" localSheetId="4">#REF!</definedName>
    <definedName name="__WO8" localSheetId="1">#REF!</definedName>
    <definedName name="__WO8">#REF!</definedName>
    <definedName name="__WT1" localSheetId="4">#REF!</definedName>
    <definedName name="__WT1" localSheetId="1">#REF!</definedName>
    <definedName name="__WT1">#REF!</definedName>
    <definedName name="__WT2" localSheetId="4">#REF!</definedName>
    <definedName name="__WT2" localSheetId="1">#REF!</definedName>
    <definedName name="__WT2">#REF!</definedName>
    <definedName name="__WT3" localSheetId="4">#REF!</definedName>
    <definedName name="__WT3" localSheetId="1">#REF!</definedName>
    <definedName name="__WT3">#REF!</definedName>
    <definedName name="__WT4" localSheetId="4">#REF!</definedName>
    <definedName name="__WT4" localSheetId="1">#REF!</definedName>
    <definedName name="__WT4">#REF!</definedName>
    <definedName name="__WT5" localSheetId="4">#REF!</definedName>
    <definedName name="__WT5" localSheetId="1">#REF!</definedName>
    <definedName name="__WT5">#REF!</definedName>
    <definedName name="__WT6" localSheetId="4">#REF!</definedName>
    <definedName name="__WT6" localSheetId="1">#REF!</definedName>
    <definedName name="__WT6">#REF!</definedName>
    <definedName name="__WT7" localSheetId="4">#REF!</definedName>
    <definedName name="__WT7" localSheetId="1">#REF!</definedName>
    <definedName name="__WT7">#REF!</definedName>
    <definedName name="__WT8" localSheetId="4">#REF!</definedName>
    <definedName name="__WT8" localSheetId="1">#REF!</definedName>
    <definedName name="__WT8">#REF!</definedName>
    <definedName name="__WW1" localSheetId="4">#REF!</definedName>
    <definedName name="__WW1" localSheetId="1">#REF!</definedName>
    <definedName name="__WW1">#REF!</definedName>
    <definedName name="__WW2" localSheetId="4">#REF!</definedName>
    <definedName name="__WW2" localSheetId="1">#REF!</definedName>
    <definedName name="__WW2">#REF!</definedName>
    <definedName name="__zz1" localSheetId="4">#REF!</definedName>
    <definedName name="__zz1" localSheetId="1">#REF!</definedName>
    <definedName name="__zz1">#REF!</definedName>
    <definedName name="__zz2" localSheetId="4">#REF!</definedName>
    <definedName name="__zz2" localSheetId="1">#REF!</definedName>
    <definedName name="__zz2">#REF!</definedName>
    <definedName name="__zz3" localSheetId="4">#REF!</definedName>
    <definedName name="__zz3" localSheetId="1">#REF!</definedName>
    <definedName name="__zz3">#REF!</definedName>
    <definedName name="_1" localSheetId="4">#REF!</definedName>
    <definedName name="_1" localSheetId="1">#REF!</definedName>
    <definedName name="_1">#REF!</definedName>
    <definedName name="_1_?쾴?" localSheetId="4">#REF!</definedName>
    <definedName name="_1_?쾴?" localSheetId="1">#REF!</definedName>
    <definedName name="_1_?쾴?">#REF!</definedName>
    <definedName name="_10000010">[2]Insumos!$A$3</definedName>
    <definedName name="_10000020">[2]Insumos!$A$4</definedName>
    <definedName name="_10000040">[2]Insumos!$A$5</definedName>
    <definedName name="_10000050">[2]Insumos!$A$6</definedName>
    <definedName name="_1000010" localSheetId="4">'[2]Detallado CD'!#REF!</definedName>
    <definedName name="_1000010" localSheetId="1">'[2]Detallado CD'!#REF!</definedName>
    <definedName name="_1000010">'[2]Detallado CD'!#REF!</definedName>
    <definedName name="_10000130">[2]Insumos!$A$14</definedName>
    <definedName name="_10000131">[2]Insumos!$A$15</definedName>
    <definedName name="_1000015" localSheetId="4">'[2]Detallado CD'!#REF!</definedName>
    <definedName name="_1000015" localSheetId="1">'[2]Detallado CD'!#REF!</definedName>
    <definedName name="_1000015">'[2]Detallado CD'!#REF!</definedName>
    <definedName name="_1000020" localSheetId="4">'[2]Detallado CD'!#REF!</definedName>
    <definedName name="_1000020" localSheetId="1">'[2]Detallado CD'!#REF!</definedName>
    <definedName name="_1000020">'[2]Detallado CD'!#REF!</definedName>
    <definedName name="_1000030" localSheetId="4">'[2]Detallado CD'!#REF!</definedName>
    <definedName name="_1000030" localSheetId="1">'[2]Detallado CD'!#REF!</definedName>
    <definedName name="_1000030">'[2]Detallado CD'!#REF!</definedName>
    <definedName name="_1000040" localSheetId="4">'[2]Detallado CD'!#REF!</definedName>
    <definedName name="_1000040" localSheetId="1">'[2]Detallado CD'!#REF!</definedName>
    <definedName name="_1000040">'[2]Detallado CD'!#REF!</definedName>
    <definedName name="_1000050" localSheetId="4">'[2]Detallado CD'!#REF!</definedName>
    <definedName name="_1000050" localSheetId="1">'[2]Detallado CD'!#REF!</definedName>
    <definedName name="_1000050">'[2]Detallado CD'!#REF!</definedName>
    <definedName name="_1000060" localSheetId="4">'[2]Detallado CD'!#REF!</definedName>
    <definedName name="_1000060" localSheetId="1">'[2]Detallado CD'!#REF!</definedName>
    <definedName name="_1000060">'[2]Detallado CD'!#REF!</definedName>
    <definedName name="_1000070" localSheetId="4">'[2]Detallado CD'!#REF!</definedName>
    <definedName name="_1000070" localSheetId="1">'[2]Detallado CD'!#REF!</definedName>
    <definedName name="_1000070">'[2]Detallado CD'!#REF!</definedName>
    <definedName name="_1000080" localSheetId="4">'[2]Detallado CD'!#REF!</definedName>
    <definedName name="_1000080" localSheetId="1">'[2]Detallado CD'!#REF!</definedName>
    <definedName name="_1000080">'[2]Detallado CD'!#REF!</definedName>
    <definedName name="_1000090">'[2]Detallado CD'!$A$25</definedName>
    <definedName name="_1000100" localSheetId="4">'[2]Detallado CD'!#REF!</definedName>
    <definedName name="_1000100" localSheetId="1">'[2]Detallado CD'!#REF!</definedName>
    <definedName name="_1000100">'[2]Detallado CD'!#REF!</definedName>
    <definedName name="_1000110">'[2]Detallado CD'!$A$28</definedName>
    <definedName name="_1000120" localSheetId="4">'[2]Detallado CD'!#REF!</definedName>
    <definedName name="_1000120" localSheetId="1">'[2]Detallado CD'!#REF!</definedName>
    <definedName name="_1000120">'[2]Detallado CD'!#REF!</definedName>
    <definedName name="_1000130" localSheetId="4">'[2]Detallado CD'!#REF!</definedName>
    <definedName name="_1000130" localSheetId="1">'[2]Detallado CD'!#REF!</definedName>
    <definedName name="_1000130">'[2]Detallado CD'!#REF!</definedName>
    <definedName name="_10001311">[2]Insumos!$A$22</definedName>
    <definedName name="_10001312">[2]Insumos!$A$23</definedName>
    <definedName name="_1000140" localSheetId="4">'[2]Detallado CD'!#REF!</definedName>
    <definedName name="_1000140" localSheetId="1">'[2]Detallado CD'!#REF!</definedName>
    <definedName name="_1000140">'[2]Detallado CD'!#REF!</definedName>
    <definedName name="_1000150" localSheetId="4">'[2]Detallado CD'!#REF!</definedName>
    <definedName name="_1000150" localSheetId="1">'[2]Detallado CD'!#REF!</definedName>
    <definedName name="_1000150">'[2]Detallado CD'!#REF!</definedName>
    <definedName name="_1000160" localSheetId="4">'[2]Detallado CD'!#REF!</definedName>
    <definedName name="_1000160" localSheetId="1">'[2]Detallado CD'!#REF!</definedName>
    <definedName name="_1000160">'[2]Detallado CD'!#REF!</definedName>
    <definedName name="_1000170" localSheetId="4">'[2]Detallado CD'!#REF!</definedName>
    <definedName name="_1000170" localSheetId="1">'[2]Detallado CD'!#REF!</definedName>
    <definedName name="_1000170">'[2]Detallado CD'!#REF!</definedName>
    <definedName name="_1000180" localSheetId="4">'[2]Detallado CD'!#REF!</definedName>
    <definedName name="_1000180" localSheetId="1">'[2]Detallado CD'!#REF!</definedName>
    <definedName name="_1000180">'[2]Detallado CD'!#REF!</definedName>
    <definedName name="_1000190" localSheetId="4">'[2]Detallado CD'!#REF!</definedName>
    <definedName name="_1000190" localSheetId="1">'[2]Detallado CD'!#REF!</definedName>
    <definedName name="_1000190">'[2]Detallado CD'!#REF!</definedName>
    <definedName name="_1000200" localSheetId="4">'[2]Detallado CD'!#REF!</definedName>
    <definedName name="_1000200" localSheetId="1">'[2]Detallado CD'!#REF!</definedName>
    <definedName name="_1000200">'[2]Detallado CD'!#REF!</definedName>
    <definedName name="_1000210" localSheetId="4">'[2]Detallado CD'!#REF!</definedName>
    <definedName name="_1000210" localSheetId="1">'[2]Detallado CD'!#REF!</definedName>
    <definedName name="_1000210">'[2]Detallado CD'!#REF!</definedName>
    <definedName name="_1000220" localSheetId="4">'[2]Detallado CD'!#REF!</definedName>
    <definedName name="_1000220" localSheetId="1">'[2]Detallado CD'!#REF!</definedName>
    <definedName name="_1000220">'[2]Detallado CD'!#REF!</definedName>
    <definedName name="_1000230" localSheetId="4">'[2]Detallado CD'!#REF!</definedName>
    <definedName name="_1000230" localSheetId="1">'[2]Detallado CD'!#REF!</definedName>
    <definedName name="_1000230">'[2]Detallado CD'!#REF!</definedName>
    <definedName name="_1000240" localSheetId="4">'[2]Detallado CD'!#REF!</definedName>
    <definedName name="_1000240" localSheetId="1">'[2]Detallado CD'!#REF!</definedName>
    <definedName name="_1000240">'[2]Detallado CD'!#REF!</definedName>
    <definedName name="_1000250" localSheetId="4">'[2]Detallado CD'!#REF!</definedName>
    <definedName name="_1000250" localSheetId="1">'[2]Detallado CD'!#REF!</definedName>
    <definedName name="_1000250">'[2]Detallado CD'!#REF!</definedName>
    <definedName name="_1000260" localSheetId="4">'[2]Detallado CD'!#REF!</definedName>
    <definedName name="_1000260" localSheetId="1">'[2]Detallado CD'!#REF!</definedName>
    <definedName name="_1000260">'[2]Detallado CD'!#REF!</definedName>
    <definedName name="_1000280" localSheetId="4">'[2]Detallado CD'!#REF!</definedName>
    <definedName name="_1000280" localSheetId="1">'[2]Detallado CD'!#REF!</definedName>
    <definedName name="_1000280">'[2]Detallado CD'!#REF!</definedName>
    <definedName name="_1000290" localSheetId="4">'[2]Detallado CD'!#REF!</definedName>
    <definedName name="_1000290" localSheetId="1">'[2]Detallado CD'!#REF!</definedName>
    <definedName name="_1000290">'[2]Detallado CD'!#REF!</definedName>
    <definedName name="_1000300" localSheetId="4">'[2]Detallado CD'!#REF!</definedName>
    <definedName name="_1000300" localSheetId="1">'[2]Detallado CD'!#REF!</definedName>
    <definedName name="_1000300">'[2]Detallado CD'!#REF!</definedName>
    <definedName name="_1000310" localSheetId="4">'[2]Detallado CD'!#REF!</definedName>
    <definedName name="_1000310" localSheetId="1">'[2]Detallado CD'!#REF!</definedName>
    <definedName name="_1000310">'[2]Detallado CD'!#REF!</definedName>
    <definedName name="_1000320" localSheetId="4">'[2]Detallado CD'!#REF!</definedName>
    <definedName name="_1000320" localSheetId="1">'[2]Detallado CD'!#REF!</definedName>
    <definedName name="_1000320">'[2]Detallado CD'!#REF!</definedName>
    <definedName name="_1000330" localSheetId="4">'[2]Detallado CD'!#REF!</definedName>
    <definedName name="_1000330" localSheetId="1">'[2]Detallado CD'!#REF!</definedName>
    <definedName name="_1000330">'[2]Detallado CD'!#REF!</definedName>
    <definedName name="_1000340" localSheetId="4">'[2]Detallado CD'!#REF!</definedName>
    <definedName name="_1000340" localSheetId="1">'[2]Detallado CD'!#REF!</definedName>
    <definedName name="_1000340">'[2]Detallado CD'!#REF!</definedName>
    <definedName name="_1000360">'[2]Detallado CD'!$A$29</definedName>
    <definedName name="_1000370">'[2]Detallado CD'!$A$30</definedName>
    <definedName name="_1000380">'[2]Detallado CD'!$A$31</definedName>
    <definedName name="_1000390">'[2]Detallado CD'!$A$32</definedName>
    <definedName name="_1000400" localSheetId="4">'[2]Detallado CD'!#REF!</definedName>
    <definedName name="_1000400" localSheetId="1">'[2]Detallado CD'!#REF!</definedName>
    <definedName name="_1000400">'[2]Detallado CD'!#REF!</definedName>
    <definedName name="_1000420">'[2]Detallado CD'!$A$35</definedName>
    <definedName name="_1000430">'[2]Detallado CD'!$A$36</definedName>
    <definedName name="_1000432">'[2]Detallado CD'!$A$37</definedName>
    <definedName name="_1000440">'[2]Detallado CD'!$A$38</definedName>
    <definedName name="_1000442">'[2]Detallado CD'!$A$42</definedName>
    <definedName name="_1000450">'[2]Detallado CD'!$A$43</definedName>
    <definedName name="_1000460">'[2]Detallado CD'!$A$46</definedName>
    <definedName name="_1000470">'[2]Detallado CD'!$A$47</definedName>
    <definedName name="_1000475">'[2]Detallado CD'!$A$49</definedName>
    <definedName name="_1000480">'[2]Detallado CD'!$A$50</definedName>
    <definedName name="_1000485">'[2]Detallado CD'!$A$51</definedName>
    <definedName name="_1000490">'[2]Detallado CD'!$A$83</definedName>
    <definedName name="_1000500">'[2]Detallado CD'!$A$53</definedName>
    <definedName name="_1000510">'[2]Detallado CD'!$A$54</definedName>
    <definedName name="_1000520">'[2]Detallado CD'!$A$55</definedName>
    <definedName name="_1000530">'[2]Detallado CD'!$A$56</definedName>
    <definedName name="_1000540">'[2]Detallado CD'!$A$58</definedName>
    <definedName name="_1000550">'[2]Detallado CD'!$A$59</definedName>
    <definedName name="_1000560">'[2]Detallado CD'!$A$60</definedName>
    <definedName name="_1000570">'[2]Detallado CD'!$A$61</definedName>
    <definedName name="_1000580">'[2]Detallado CD'!$A$62</definedName>
    <definedName name="_1000590">'[2]Detallado CD'!$A$63</definedName>
    <definedName name="_1000600">'[2]Detallado CD'!$A$65</definedName>
    <definedName name="_1000610">'[2]Detallado CD'!$A$66</definedName>
    <definedName name="_1000620">'[2]Detallado CD'!$A$67</definedName>
    <definedName name="_1000630">'[2]Detallado CD'!$A$69</definedName>
    <definedName name="_1000640">'[2]Detallado CD'!$A$70</definedName>
    <definedName name="_1000650">'[2]Detallado CD'!$A$71</definedName>
    <definedName name="_1000660" localSheetId="4">'[2]Detallado CD'!#REF!</definedName>
    <definedName name="_1000660" localSheetId="1">'[2]Detallado CD'!#REF!</definedName>
    <definedName name="_1000660">'[2]Detallado CD'!#REF!</definedName>
    <definedName name="_1000670" localSheetId="4">'[2]Detallado CD'!#REF!</definedName>
    <definedName name="_1000670" localSheetId="1">'[2]Detallado CD'!#REF!</definedName>
    <definedName name="_1000670">'[2]Detallado CD'!#REF!</definedName>
    <definedName name="_1000680" localSheetId="4">'[2]Detallado CD'!#REF!</definedName>
    <definedName name="_1000680" localSheetId="1">'[2]Detallado CD'!#REF!</definedName>
    <definedName name="_1000680">'[2]Detallado CD'!#REF!</definedName>
    <definedName name="_1000690">'[2]Detallado CD'!$A$85</definedName>
    <definedName name="_1000700">'[2]Detallado CD'!$A$86</definedName>
    <definedName name="_1000710">'[2]Detallado CD'!$A$87</definedName>
    <definedName name="_1000720">'[2]Detallado CD'!$A$88</definedName>
    <definedName name="_1000722" localSheetId="4">'[2]Detallado CD'!#REF!</definedName>
    <definedName name="_1000722" localSheetId="1">'[2]Detallado CD'!#REF!</definedName>
    <definedName name="_1000722">'[2]Detallado CD'!#REF!</definedName>
    <definedName name="_1000724" localSheetId="4">'[2]Detallado CD'!#REF!</definedName>
    <definedName name="_1000724" localSheetId="1">'[2]Detallado CD'!#REF!</definedName>
    <definedName name="_1000724">'[2]Detallado CD'!#REF!</definedName>
    <definedName name="_1000726" localSheetId="4">'[2]Detallado CD'!#REF!</definedName>
    <definedName name="_1000726" localSheetId="1">'[2]Detallado CD'!#REF!</definedName>
    <definedName name="_1000726">'[2]Detallado CD'!#REF!</definedName>
    <definedName name="_1000728" localSheetId="4">'[2]Detallado CD'!#REF!</definedName>
    <definedName name="_1000728" localSheetId="1">'[2]Detallado CD'!#REF!</definedName>
    <definedName name="_1000728">'[2]Detallado CD'!#REF!</definedName>
    <definedName name="_1000730">'[2]Detallado CD'!$A$105</definedName>
    <definedName name="_1000740">'[2]Detallado CD'!$A$106</definedName>
    <definedName name="_1000750">'[2]Detallado CD'!$A$107</definedName>
    <definedName name="_1000760">'[2]Detallado CD'!$A$108</definedName>
    <definedName name="_1000770">'[2]Detallado CD'!$A$110</definedName>
    <definedName name="_1000780">'[2]Detallado CD'!$A$111</definedName>
    <definedName name="_1000790">'[2]Detallado CD'!$A$112</definedName>
    <definedName name="_1000800">'[2]Detallado CD'!$A$115</definedName>
    <definedName name="_1000810">'[2]Detallado CD'!$A$116</definedName>
    <definedName name="_1000820" localSheetId="4">'[2]Detallado CD'!#REF!</definedName>
    <definedName name="_1000820" localSheetId="1">'[2]Detallado CD'!#REF!</definedName>
    <definedName name="_1000820">'[2]Detallado CD'!#REF!</definedName>
    <definedName name="_1000830" localSheetId="4">'[2]Detallado CD'!#REF!</definedName>
    <definedName name="_1000830" localSheetId="1">'[2]Detallado CD'!#REF!</definedName>
    <definedName name="_1000830">'[2]Detallado CD'!#REF!</definedName>
    <definedName name="_1000835" localSheetId="4">'[2]Detallado CD'!#REF!</definedName>
    <definedName name="_1000835" localSheetId="1">'[2]Detallado CD'!#REF!</definedName>
    <definedName name="_1000835">'[2]Detallado CD'!#REF!</definedName>
    <definedName name="_1000840">'[2]Detallado CD'!$A$124</definedName>
    <definedName name="_1000850">'[2]Detallado CD'!$A$125</definedName>
    <definedName name="_1000860">'[2]Detallado CD'!$A$126</definedName>
    <definedName name="_1000870" localSheetId="4">'[2]Detallado CD'!#REF!</definedName>
    <definedName name="_1000870" localSheetId="1">'[2]Detallado CD'!#REF!</definedName>
    <definedName name="_1000870">'[2]Detallado CD'!#REF!</definedName>
    <definedName name="_1000880" localSheetId="4">'[2]Detallado CD'!#REF!</definedName>
    <definedName name="_1000880" localSheetId="1">'[2]Detallado CD'!#REF!</definedName>
    <definedName name="_1000880">'[2]Detallado CD'!#REF!</definedName>
    <definedName name="_1000890" localSheetId="4">'[2]Detallado CD'!#REF!</definedName>
    <definedName name="_1000890" localSheetId="1">'[2]Detallado CD'!#REF!</definedName>
    <definedName name="_1000890">'[2]Detallado CD'!#REF!</definedName>
    <definedName name="_1000895" localSheetId="4">'[2]Detallado CD'!#REF!</definedName>
    <definedName name="_1000895" localSheetId="1">'[2]Detallado CD'!#REF!</definedName>
    <definedName name="_1000895">'[2]Detallado CD'!#REF!</definedName>
    <definedName name="_1000910">'[2]Detallado CD'!$A$135</definedName>
    <definedName name="_1000920">'[2]Detallado CD'!$A$136</definedName>
    <definedName name="_1000930">'[2]Detallado CD'!$A$138</definedName>
    <definedName name="_1000940" localSheetId="4">'[2]Detallado CD'!#REF!</definedName>
    <definedName name="_1000940" localSheetId="1">'[2]Detallado CD'!#REF!</definedName>
    <definedName name="_1000940">'[2]Detallado CD'!#REF!</definedName>
    <definedName name="_1000950">'[2]Detallado CD'!$A$141</definedName>
    <definedName name="_1000960" localSheetId="4">'[2]Detallado CD'!#REF!</definedName>
    <definedName name="_1000960" localSheetId="1">'[2]Detallado CD'!#REF!</definedName>
    <definedName name="_1000960">'[2]Detallado CD'!#REF!</definedName>
    <definedName name="_1000964" localSheetId="4">'[2]Detallado CD'!#REF!</definedName>
    <definedName name="_1000964" localSheetId="1">'[2]Detallado CD'!#REF!</definedName>
    <definedName name="_1000964">'[2]Detallado CD'!#REF!</definedName>
    <definedName name="_1000965">'[2]Detallado CD'!$A$145</definedName>
    <definedName name="_1000970" localSheetId="4">'[2]Detallado CD'!#REF!</definedName>
    <definedName name="_1000970" localSheetId="1">'[2]Detallado CD'!#REF!</definedName>
    <definedName name="_1000970">'[2]Detallado CD'!#REF!</definedName>
    <definedName name="_1000980" localSheetId="4">'[2]Detallado CD'!#REF!</definedName>
    <definedName name="_1000980" localSheetId="1">'[2]Detallado CD'!#REF!</definedName>
    <definedName name="_1000980">'[2]Detallado CD'!#REF!</definedName>
    <definedName name="_1000990">'[2]Detallado CD'!$A$156</definedName>
    <definedName name="_1000A01">#N/A</definedName>
    <definedName name="_1001000">'[2]Detallado CD'!$A$158</definedName>
    <definedName name="_1001020" localSheetId="4">'[2]Detallado CD'!#REF!</definedName>
    <definedName name="_1001020" localSheetId="1">'[2]Detallado CD'!#REF!</definedName>
    <definedName name="_1001020">'[2]Detallado CD'!#REF!</definedName>
    <definedName name="_1001030">'[2]Detallado CD'!$A$171</definedName>
    <definedName name="_1001032" localSheetId="4">'[2]Detallado CD'!#REF!</definedName>
    <definedName name="_1001032" localSheetId="1">'[2]Detallado CD'!#REF!</definedName>
    <definedName name="_1001032">'[2]Detallado CD'!#REF!</definedName>
    <definedName name="_1001050">'[2]Detallado CD'!$A$164</definedName>
    <definedName name="_1001060" localSheetId="4">'[2]Detallado CD'!#REF!</definedName>
    <definedName name="_1001060" localSheetId="1">'[2]Detallado CD'!#REF!</definedName>
    <definedName name="_1001060">'[2]Detallado CD'!#REF!</definedName>
    <definedName name="_1001070" localSheetId="4">'[2]Detallado CD'!#REF!</definedName>
    <definedName name="_1001070" localSheetId="1">'[2]Detallado CD'!#REF!</definedName>
    <definedName name="_1001070">'[2]Detallado CD'!#REF!</definedName>
    <definedName name="_1001080" localSheetId="4">'[2]Detallado CD'!#REF!</definedName>
    <definedName name="_1001080" localSheetId="1">'[2]Detallado CD'!#REF!</definedName>
    <definedName name="_1001080">'[2]Detallado CD'!#REF!</definedName>
    <definedName name="_1001090">'[2]Detallado CD'!$A$202</definedName>
    <definedName name="_1001100" localSheetId="4">'[2]Detallado CD'!#REF!</definedName>
    <definedName name="_1001100" localSheetId="1">'[2]Detallado CD'!#REF!</definedName>
    <definedName name="_1001100">'[2]Detallado CD'!#REF!</definedName>
    <definedName name="_1001102" localSheetId="4">'[2]Detallado CD'!#REF!</definedName>
    <definedName name="_1001102" localSheetId="1">'[2]Detallado CD'!#REF!</definedName>
    <definedName name="_1001102">'[2]Detallado CD'!#REF!</definedName>
    <definedName name="_1001104" localSheetId="4">'[2]Detallado CD'!#REF!</definedName>
    <definedName name="_1001104" localSheetId="1">'[2]Detallado CD'!#REF!</definedName>
    <definedName name="_1001104">'[2]Detallado CD'!#REF!</definedName>
    <definedName name="_1001110">'[2]Detallado CD'!$A$208</definedName>
    <definedName name="_1001111">'[2]Detallado CD'!$A$209</definedName>
    <definedName name="_1001120" localSheetId="4">'[2]Detallado CD'!#REF!</definedName>
    <definedName name="_1001120" localSheetId="1">'[2]Detallado CD'!#REF!</definedName>
    <definedName name="_1001120">'[2]Detallado CD'!#REF!</definedName>
    <definedName name="_1001130" localSheetId="4">'[2]Detallado CD'!#REF!</definedName>
    <definedName name="_1001130" localSheetId="1">'[2]Detallado CD'!#REF!</definedName>
    <definedName name="_1001130">'[2]Detallado CD'!#REF!</definedName>
    <definedName name="_1001150" localSheetId="4">'[2]Detallado CD'!#REF!</definedName>
    <definedName name="_1001150" localSheetId="1">'[2]Detallado CD'!#REF!</definedName>
    <definedName name="_1001150">'[2]Detallado CD'!#REF!</definedName>
    <definedName name="_1001160" localSheetId="4">'[2]Detallado CD'!#REF!</definedName>
    <definedName name="_1001160" localSheetId="1">'[2]Detallado CD'!#REF!</definedName>
    <definedName name="_1001160">'[2]Detallado CD'!#REF!</definedName>
    <definedName name="_1001170" localSheetId="4">'[2]Detallado CD'!#REF!</definedName>
    <definedName name="_1001170" localSheetId="1">'[2]Detallado CD'!#REF!</definedName>
    <definedName name="_1001170">'[2]Detallado CD'!#REF!</definedName>
    <definedName name="_1001180" localSheetId="4">'[2]Detallado CD'!#REF!</definedName>
    <definedName name="_1001180" localSheetId="1">'[2]Detallado CD'!#REF!</definedName>
    <definedName name="_1001180">'[2]Detallado CD'!#REF!</definedName>
    <definedName name="_1001190" localSheetId="4">'[2]Detallado CD'!#REF!</definedName>
    <definedName name="_1001190" localSheetId="1">'[2]Detallado CD'!#REF!</definedName>
    <definedName name="_1001190">'[2]Detallado CD'!#REF!</definedName>
    <definedName name="_1001210" localSheetId="4">'[2]Detallado CD'!#REF!</definedName>
    <definedName name="_1001210" localSheetId="1">'[2]Detallado CD'!#REF!</definedName>
    <definedName name="_1001210">'[2]Detallado CD'!#REF!</definedName>
    <definedName name="_1001230" localSheetId="4">'[2]Detallado CD'!#REF!</definedName>
    <definedName name="_1001230" localSheetId="1">'[2]Detallado CD'!#REF!</definedName>
    <definedName name="_1001230">'[2]Detallado CD'!#REF!</definedName>
    <definedName name="_1001240" localSheetId="4">'[2]Detallado CD'!#REF!</definedName>
    <definedName name="_1001240" localSheetId="1">'[2]Detallado CD'!#REF!</definedName>
    <definedName name="_1001240">'[2]Detallado CD'!#REF!</definedName>
    <definedName name="_1001261" localSheetId="4">'[2]Detallado CD'!#REF!</definedName>
    <definedName name="_1001261" localSheetId="1">'[2]Detallado CD'!#REF!</definedName>
    <definedName name="_1001261">'[2]Detallado CD'!#REF!</definedName>
    <definedName name="_1001270" localSheetId="4">'[2]Detallado CD'!#REF!</definedName>
    <definedName name="_1001270" localSheetId="1">'[2]Detallado CD'!#REF!</definedName>
    <definedName name="_1001270">'[2]Detallado CD'!#REF!</definedName>
    <definedName name="_1001272" localSheetId="4">'[2]Detallado CD'!#REF!</definedName>
    <definedName name="_1001272" localSheetId="1">'[2]Detallado CD'!#REF!</definedName>
    <definedName name="_1001272">'[2]Detallado CD'!#REF!</definedName>
    <definedName name="_1001274" localSheetId="4">'[2]Detallado CD'!#REF!</definedName>
    <definedName name="_1001274" localSheetId="1">'[2]Detallado CD'!#REF!</definedName>
    <definedName name="_1001274">'[2]Detallado CD'!#REF!</definedName>
    <definedName name="_1001280">'[2]Detallado CD'!$A$241</definedName>
    <definedName name="_1001290">'[2]Detallado CD'!$A$242</definedName>
    <definedName name="_1001300">'[2]Detallado CD'!$A$183</definedName>
    <definedName name="_1001310" localSheetId="4">'[2]Detallado CD'!#REF!</definedName>
    <definedName name="_1001310" localSheetId="1">'[2]Detallado CD'!#REF!</definedName>
    <definedName name="_1001310">'[2]Detallado CD'!#REF!</definedName>
    <definedName name="_1001320" localSheetId="4">'[2]Detallado CD'!#REF!</definedName>
    <definedName name="_1001320" localSheetId="1">'[2]Detallado CD'!#REF!</definedName>
    <definedName name="_1001320">'[2]Detallado CD'!#REF!</definedName>
    <definedName name="_1001330" localSheetId="4">'[2]Detallado CD'!#REF!</definedName>
    <definedName name="_1001330" localSheetId="1">'[2]Detallado CD'!#REF!</definedName>
    <definedName name="_1001330">'[2]Detallado CD'!#REF!</definedName>
    <definedName name="_1001340" localSheetId="4">'[2]Detallado CD'!#REF!</definedName>
    <definedName name="_1001340" localSheetId="1">'[2]Detallado CD'!#REF!</definedName>
    <definedName name="_1001340">'[2]Detallado CD'!#REF!</definedName>
    <definedName name="_1001342" localSheetId="4">'[2]Detallado CD'!#REF!</definedName>
    <definedName name="_1001342" localSheetId="1">'[2]Detallado CD'!#REF!</definedName>
    <definedName name="_1001342">'[2]Detallado CD'!#REF!</definedName>
    <definedName name="_1001343" localSheetId="4">'[2]Detallado CD'!#REF!</definedName>
    <definedName name="_1001343" localSheetId="1">'[2]Detallado CD'!#REF!</definedName>
    <definedName name="_1001343">'[2]Detallado CD'!#REF!</definedName>
    <definedName name="_1001344" localSheetId="4">'[2]Detallado CD'!#REF!</definedName>
    <definedName name="_1001344" localSheetId="1">'[2]Detallado CD'!#REF!</definedName>
    <definedName name="_1001344">'[2]Detallado CD'!#REF!</definedName>
    <definedName name="_1001345" localSheetId="4">'[2]Detallado CD'!#REF!</definedName>
    <definedName name="_1001345" localSheetId="1">'[2]Detallado CD'!#REF!</definedName>
    <definedName name="_1001345">'[2]Detallado CD'!#REF!</definedName>
    <definedName name="_1001346" localSheetId="4">'[2]Detallado CD'!#REF!</definedName>
    <definedName name="_1001346" localSheetId="1">'[2]Detallado CD'!#REF!</definedName>
    <definedName name="_1001346">'[2]Detallado CD'!#REF!</definedName>
    <definedName name="_1001347" localSheetId="4">'[2]Detallado CD'!#REF!</definedName>
    <definedName name="_1001347" localSheetId="1">'[2]Detallado CD'!#REF!</definedName>
    <definedName name="_1001347">'[2]Detallado CD'!#REF!</definedName>
    <definedName name="_1001348" localSheetId="4">'[2]Detallado CD'!#REF!</definedName>
    <definedName name="_1001348" localSheetId="1">'[2]Detallado CD'!#REF!</definedName>
    <definedName name="_1001348">'[2]Detallado CD'!#REF!</definedName>
    <definedName name="_1001349" localSheetId="4">'[2]Detallado CD'!#REF!</definedName>
    <definedName name="_1001349" localSheetId="1">'[2]Detallado CD'!#REF!</definedName>
    <definedName name="_1001349">'[2]Detallado CD'!#REF!</definedName>
    <definedName name="_1001360" localSheetId="4">'[2]Detallado CD'!#REF!</definedName>
    <definedName name="_1001360" localSheetId="1">'[2]Detallado CD'!#REF!</definedName>
    <definedName name="_1001360">'[2]Detallado CD'!#REF!</definedName>
    <definedName name="_1001370" localSheetId="4">'[2]Detallado CD'!#REF!</definedName>
    <definedName name="_1001370" localSheetId="1">'[2]Detallado CD'!#REF!</definedName>
    <definedName name="_1001370">'[2]Detallado CD'!#REF!</definedName>
    <definedName name="_1001380" localSheetId="4">'[2]Detallado CD'!#REF!</definedName>
    <definedName name="_1001380" localSheetId="1">'[2]Detallado CD'!#REF!</definedName>
    <definedName name="_1001380">'[2]Detallado CD'!#REF!</definedName>
    <definedName name="_1001390" localSheetId="4">'[2]Detallado CD'!#REF!</definedName>
    <definedName name="_1001390" localSheetId="1">'[2]Detallado CD'!#REF!</definedName>
    <definedName name="_1001390">'[2]Detallado CD'!#REF!</definedName>
    <definedName name="_1001400" localSheetId="4">'[2]Detallado CD'!#REF!</definedName>
    <definedName name="_1001400" localSheetId="1">'[2]Detallado CD'!#REF!</definedName>
    <definedName name="_1001400">'[2]Detallado CD'!#REF!</definedName>
    <definedName name="_1001402" localSheetId="4">'[2]Detallado CD'!#REF!</definedName>
    <definedName name="_1001402" localSheetId="1">'[2]Detallado CD'!#REF!</definedName>
    <definedName name="_1001402">'[2]Detallado CD'!#REF!</definedName>
    <definedName name="_1001404" localSheetId="4">'[2]Detallado CD'!#REF!</definedName>
    <definedName name="_1001404" localSheetId="1">'[2]Detallado CD'!#REF!</definedName>
    <definedName name="_1001404">'[2]Detallado CD'!#REF!</definedName>
    <definedName name="_1001480" localSheetId="4">'[2]Detallado CD'!#REF!</definedName>
    <definedName name="_1001480" localSheetId="1">'[2]Detallado CD'!#REF!</definedName>
    <definedName name="_1001480">'[2]Detallado CD'!#REF!</definedName>
    <definedName name="_1001490" localSheetId="4">'[2]Detallado CD'!#REF!</definedName>
    <definedName name="_1001490" localSheetId="1">'[2]Detallado CD'!#REF!</definedName>
    <definedName name="_1001490">'[2]Detallado CD'!#REF!</definedName>
    <definedName name="_1001510" localSheetId="4">'[2]Detallado CD'!#REF!</definedName>
    <definedName name="_1001510" localSheetId="1">'[2]Detallado CD'!#REF!</definedName>
    <definedName name="_1001510">'[2]Detallado CD'!#REF!</definedName>
    <definedName name="_1001520" localSheetId="4">'[2]Detallado CD'!#REF!</definedName>
    <definedName name="_1001520" localSheetId="1">'[2]Detallado CD'!#REF!</definedName>
    <definedName name="_1001520">'[2]Detallado CD'!#REF!</definedName>
    <definedName name="_1001530" localSheetId="4">'[2]Detallado CD'!#REF!</definedName>
    <definedName name="_1001530" localSheetId="1">'[2]Detallado CD'!#REF!</definedName>
    <definedName name="_1001530">'[2]Detallado CD'!#REF!</definedName>
    <definedName name="_1001540" localSheetId="4">'[2]Detallado CD'!#REF!</definedName>
    <definedName name="_1001540" localSheetId="1">'[2]Detallado CD'!#REF!</definedName>
    <definedName name="_1001540">'[2]Detallado CD'!#REF!</definedName>
    <definedName name="_1001550" localSheetId="4">'[2]Detallado CD'!#REF!</definedName>
    <definedName name="_1001550" localSheetId="1">'[2]Detallado CD'!#REF!</definedName>
    <definedName name="_1001550">'[2]Detallado CD'!#REF!</definedName>
    <definedName name="_1001560" localSheetId="4">'[2]Detallado CD'!#REF!</definedName>
    <definedName name="_1001560" localSheetId="1">'[2]Detallado CD'!#REF!</definedName>
    <definedName name="_1001560">'[2]Detallado CD'!#REF!</definedName>
    <definedName name="_1001570" localSheetId="4">'[2]Detallado CD'!#REF!</definedName>
    <definedName name="_1001570" localSheetId="1">'[2]Detallado CD'!#REF!</definedName>
    <definedName name="_1001570">'[2]Detallado CD'!#REF!</definedName>
    <definedName name="_1001580" localSheetId="4">'[2]Detallado CD'!#REF!</definedName>
    <definedName name="_1001580" localSheetId="1">'[2]Detallado CD'!#REF!</definedName>
    <definedName name="_1001580">'[2]Detallado CD'!#REF!</definedName>
    <definedName name="_1001590" localSheetId="4">'[2]Detallado CD'!#REF!</definedName>
    <definedName name="_1001590" localSheetId="1">'[2]Detallado CD'!#REF!</definedName>
    <definedName name="_1001590">'[2]Detallado CD'!#REF!</definedName>
    <definedName name="_1001600" localSheetId="4">'[2]Detallado CD'!#REF!</definedName>
    <definedName name="_1001600" localSheetId="1">'[2]Detallado CD'!#REF!</definedName>
    <definedName name="_1001600">'[2]Detallado CD'!#REF!</definedName>
    <definedName name="_1001610" localSheetId="4">'[2]Detallado CD'!#REF!</definedName>
    <definedName name="_1001610" localSheetId="1">'[2]Detallado CD'!#REF!</definedName>
    <definedName name="_1001610">'[2]Detallado CD'!#REF!</definedName>
    <definedName name="_1001620" localSheetId="4">'[2]Detallado CD'!#REF!</definedName>
    <definedName name="_1001620" localSheetId="1">'[2]Detallado CD'!#REF!</definedName>
    <definedName name="_1001620">'[2]Detallado CD'!#REF!</definedName>
    <definedName name="_1001630" localSheetId="4">'[2]Detallado CD'!#REF!</definedName>
    <definedName name="_1001630" localSheetId="1">'[2]Detallado CD'!#REF!</definedName>
    <definedName name="_1001630">'[2]Detallado CD'!#REF!</definedName>
    <definedName name="_1001640" localSheetId="4">'[2]Detallado CD'!#REF!</definedName>
    <definedName name="_1001640" localSheetId="1">'[2]Detallado CD'!#REF!</definedName>
    <definedName name="_1001640">'[2]Detallado CD'!#REF!</definedName>
    <definedName name="_1001642" localSheetId="4">'[2]Detallado CD'!#REF!</definedName>
    <definedName name="_1001642" localSheetId="1">'[2]Detallado CD'!#REF!</definedName>
    <definedName name="_1001642">'[2]Detallado CD'!#REF!</definedName>
    <definedName name="_1001643" localSheetId="4">'[2]Detallado CD'!#REF!</definedName>
    <definedName name="_1001643" localSheetId="1">'[2]Detallado CD'!#REF!</definedName>
    <definedName name="_1001643">'[2]Detallado CD'!#REF!</definedName>
    <definedName name="_1001644" localSheetId="4">'[2]Detallado CD'!#REF!</definedName>
    <definedName name="_1001644" localSheetId="1">'[2]Detallado CD'!#REF!</definedName>
    <definedName name="_1001644">'[2]Detallado CD'!#REF!</definedName>
    <definedName name="_1001645" localSheetId="4">'[2]Detallado CD'!#REF!</definedName>
    <definedName name="_1001645" localSheetId="1">'[2]Detallado CD'!#REF!</definedName>
    <definedName name="_1001645">'[2]Detallado CD'!#REF!</definedName>
    <definedName name="_1001646" localSheetId="4">'[2]Detallado CD'!#REF!</definedName>
    <definedName name="_1001646" localSheetId="1">'[2]Detallado CD'!#REF!</definedName>
    <definedName name="_1001646">'[2]Detallado CD'!#REF!</definedName>
    <definedName name="_1001647" localSheetId="4">'[2]Detallado CD'!#REF!</definedName>
    <definedName name="_1001647" localSheetId="1">'[2]Detallado CD'!#REF!</definedName>
    <definedName name="_1001647">'[2]Detallado CD'!#REF!</definedName>
    <definedName name="_1001650" localSheetId="4">'[2]Detallado CD'!#REF!</definedName>
    <definedName name="_1001650" localSheetId="1">'[2]Detallado CD'!#REF!</definedName>
    <definedName name="_1001650">'[2]Detallado CD'!#REF!</definedName>
    <definedName name="_1001660" localSheetId="4">'[2]Detallado CD'!#REF!</definedName>
    <definedName name="_1001660" localSheetId="1">'[2]Detallado CD'!#REF!</definedName>
    <definedName name="_1001660">'[2]Detallado CD'!#REF!</definedName>
    <definedName name="_1001670" localSheetId="4">'[2]Detallado CD'!#REF!</definedName>
    <definedName name="_1001670" localSheetId="1">'[2]Detallado CD'!#REF!</definedName>
    <definedName name="_1001670">'[2]Detallado CD'!#REF!</definedName>
    <definedName name="_1001680" localSheetId="4">'[2]Detallado CD'!#REF!</definedName>
    <definedName name="_1001680" localSheetId="1">'[2]Detallado CD'!#REF!</definedName>
    <definedName name="_1001680">'[2]Detallado CD'!#REF!</definedName>
    <definedName name="_1001690" localSheetId="4">'[2]Detallado CD'!#REF!</definedName>
    <definedName name="_1001690" localSheetId="1">'[2]Detallado CD'!#REF!</definedName>
    <definedName name="_1001690">'[2]Detallado CD'!#REF!</definedName>
    <definedName name="_1001700" localSheetId="4">'[2]Detallado CD'!#REF!</definedName>
    <definedName name="_1001700" localSheetId="1">'[2]Detallado CD'!#REF!</definedName>
    <definedName name="_1001700">'[2]Detallado CD'!#REF!</definedName>
    <definedName name="_1001710" localSheetId="4">'[2]Detallado CD'!#REF!</definedName>
    <definedName name="_1001710" localSheetId="1">'[2]Detallado CD'!#REF!</definedName>
    <definedName name="_1001710">'[2]Detallado CD'!#REF!</definedName>
    <definedName name="_1001720" localSheetId="4">'[2]Detallado CD'!#REF!</definedName>
    <definedName name="_1001720" localSheetId="1">'[2]Detallado CD'!#REF!</definedName>
    <definedName name="_1001720">'[2]Detallado CD'!#REF!</definedName>
    <definedName name="_1001730" localSheetId="4">'[2]Detallado CD'!#REF!</definedName>
    <definedName name="_1001730" localSheetId="1">'[2]Detallado CD'!#REF!</definedName>
    <definedName name="_1001730">'[2]Detallado CD'!#REF!</definedName>
    <definedName name="_1001740" localSheetId="4">'[2]Detallado CD'!#REF!</definedName>
    <definedName name="_1001740" localSheetId="1">'[2]Detallado CD'!#REF!</definedName>
    <definedName name="_1001740">'[2]Detallado CD'!#REF!</definedName>
    <definedName name="_1001750" localSheetId="4">'[2]Detallado CD'!#REF!</definedName>
    <definedName name="_1001750" localSheetId="1">'[2]Detallado CD'!#REF!</definedName>
    <definedName name="_1001750">'[2]Detallado CD'!#REF!</definedName>
    <definedName name="_1001770" localSheetId="4">'[2]Detallado CD'!#REF!</definedName>
    <definedName name="_1001770" localSheetId="1">'[2]Detallado CD'!#REF!</definedName>
    <definedName name="_1001770">'[2]Detallado CD'!#REF!</definedName>
    <definedName name="_1001775" localSheetId="4">'[2]Detallado CD'!#REF!</definedName>
    <definedName name="_1001775" localSheetId="1">'[2]Detallado CD'!#REF!</definedName>
    <definedName name="_1001775">'[2]Detallado CD'!#REF!</definedName>
    <definedName name="_1001780" localSheetId="4">'[2]Detallado CD'!#REF!</definedName>
    <definedName name="_1001780" localSheetId="1">'[2]Detallado CD'!#REF!</definedName>
    <definedName name="_1001780">'[2]Detallado CD'!#REF!</definedName>
    <definedName name="_1001790" localSheetId="4">'[2]Detallado CD'!#REF!</definedName>
    <definedName name="_1001790" localSheetId="1">'[2]Detallado CD'!#REF!</definedName>
    <definedName name="_1001790">'[2]Detallado CD'!#REF!</definedName>
    <definedName name="_1001795" localSheetId="4">'[2]Detallado CD'!#REF!</definedName>
    <definedName name="_1001795" localSheetId="1">'[2]Detallado CD'!#REF!</definedName>
    <definedName name="_1001795">'[2]Detallado CD'!#REF!</definedName>
    <definedName name="_1001800" localSheetId="4">'[2]Detallado CD'!#REF!</definedName>
    <definedName name="_1001800" localSheetId="1">'[2]Detallado CD'!#REF!</definedName>
    <definedName name="_1001800">'[2]Detallado CD'!#REF!</definedName>
    <definedName name="_1001810" localSheetId="4">'[2]Detallado CD'!#REF!</definedName>
    <definedName name="_1001810" localSheetId="1">'[2]Detallado CD'!#REF!</definedName>
    <definedName name="_1001810">'[2]Detallado CD'!#REF!</definedName>
    <definedName name="_1001820" localSheetId="4">'[2]Detallado CD'!#REF!</definedName>
    <definedName name="_1001820" localSheetId="1">'[2]Detallado CD'!#REF!</definedName>
    <definedName name="_1001820">'[2]Detallado CD'!#REF!</definedName>
    <definedName name="_1001830" localSheetId="4">'[2]Detallado CD'!#REF!</definedName>
    <definedName name="_1001830" localSheetId="1">'[2]Detallado CD'!#REF!</definedName>
    <definedName name="_1001830">'[2]Detallado CD'!#REF!</definedName>
    <definedName name="_1001840" localSheetId="4">'[2]Detallado CD'!#REF!</definedName>
    <definedName name="_1001840" localSheetId="1">'[2]Detallado CD'!#REF!</definedName>
    <definedName name="_1001840">'[2]Detallado CD'!#REF!</definedName>
    <definedName name="_1001850" localSheetId="4">'[2]Detallado CD'!#REF!</definedName>
    <definedName name="_1001850" localSheetId="1">'[2]Detallado CD'!#REF!</definedName>
    <definedName name="_1001850">'[2]Detallado CD'!#REF!</definedName>
    <definedName name="_1001860" localSheetId="4">'[2]Detallado CD'!#REF!</definedName>
    <definedName name="_1001860" localSheetId="1">'[2]Detallado CD'!#REF!</definedName>
    <definedName name="_1001860">'[2]Detallado CD'!#REF!</definedName>
    <definedName name="_1001870" localSheetId="4">'[2]Detallado CD'!#REF!</definedName>
    <definedName name="_1001870" localSheetId="1">'[2]Detallado CD'!#REF!</definedName>
    <definedName name="_1001870">'[2]Detallado CD'!#REF!</definedName>
    <definedName name="_1001880" localSheetId="4">'[2]Detallado CD'!#REF!</definedName>
    <definedName name="_1001880" localSheetId="1">'[2]Detallado CD'!#REF!</definedName>
    <definedName name="_1001880">'[2]Detallado CD'!#REF!</definedName>
    <definedName name="_1001890" localSheetId="4">'[2]Detallado CD'!#REF!</definedName>
    <definedName name="_1001890" localSheetId="1">'[2]Detallado CD'!#REF!</definedName>
    <definedName name="_1001890">'[2]Detallado CD'!#REF!</definedName>
    <definedName name="_1001900" localSheetId="4">'[2]Detallado CD'!#REF!</definedName>
    <definedName name="_1001900" localSheetId="1">'[2]Detallado CD'!#REF!</definedName>
    <definedName name="_1001900">'[2]Detallado CD'!#REF!</definedName>
    <definedName name="_1001910" localSheetId="4">'[2]Detallado CD'!#REF!</definedName>
    <definedName name="_1001910" localSheetId="1">'[2]Detallado CD'!#REF!</definedName>
    <definedName name="_1001910">'[2]Detallado CD'!#REF!</definedName>
    <definedName name="_1001920" localSheetId="4">'[2]Detallado CD'!#REF!</definedName>
    <definedName name="_1001920" localSheetId="1">'[2]Detallado CD'!#REF!</definedName>
    <definedName name="_1001920">'[2]Detallado CD'!#REF!</definedName>
    <definedName name="_1001930" localSheetId="4">'[2]Detallado CD'!#REF!</definedName>
    <definedName name="_1001930" localSheetId="1">'[2]Detallado CD'!#REF!</definedName>
    <definedName name="_1001930">'[2]Detallado CD'!#REF!</definedName>
    <definedName name="_1001940" localSheetId="4">'[2]Detallado CD'!#REF!</definedName>
    <definedName name="_1001940" localSheetId="1">'[2]Detallado CD'!#REF!</definedName>
    <definedName name="_1001940">'[2]Detallado CD'!#REF!</definedName>
    <definedName name="_1001950" localSheetId="4">'[2]Detallado CD'!#REF!</definedName>
    <definedName name="_1001950" localSheetId="1">'[2]Detallado CD'!#REF!</definedName>
    <definedName name="_1001950">'[2]Detallado CD'!#REF!</definedName>
    <definedName name="_1001960" localSheetId="4">'[2]Detallado CD'!#REF!</definedName>
    <definedName name="_1001960" localSheetId="1">'[2]Detallado CD'!#REF!</definedName>
    <definedName name="_1001960">'[2]Detallado CD'!#REF!</definedName>
    <definedName name="_1001970" localSheetId="4">'[2]Detallado CD'!#REF!</definedName>
    <definedName name="_1001970" localSheetId="1">'[2]Detallado CD'!#REF!</definedName>
    <definedName name="_1001970">'[2]Detallado CD'!#REF!</definedName>
    <definedName name="_1001980" localSheetId="4">'[2]Detallado CD'!#REF!</definedName>
    <definedName name="_1001980" localSheetId="1">'[2]Detallado CD'!#REF!</definedName>
    <definedName name="_1001980">'[2]Detallado CD'!#REF!</definedName>
    <definedName name="_1001990" localSheetId="4">'[2]Detallado CD'!#REF!</definedName>
    <definedName name="_1001990" localSheetId="1">'[2]Detallado CD'!#REF!</definedName>
    <definedName name="_1001990">'[2]Detallado CD'!#REF!</definedName>
    <definedName name="_1002000" localSheetId="4">'[2]Detallado CD'!#REF!</definedName>
    <definedName name="_1002000" localSheetId="1">'[2]Detallado CD'!#REF!</definedName>
    <definedName name="_1002000">'[2]Detallado CD'!#REF!</definedName>
    <definedName name="_1002010" localSheetId="4">'[2]Detallado CD'!#REF!</definedName>
    <definedName name="_1002010" localSheetId="1">'[2]Detallado CD'!#REF!</definedName>
    <definedName name="_1002010">'[2]Detallado CD'!#REF!</definedName>
    <definedName name="_1002020" localSheetId="4">'[2]Detallado CD'!#REF!</definedName>
    <definedName name="_1002020" localSheetId="1">'[2]Detallado CD'!#REF!</definedName>
    <definedName name="_1002020">'[2]Detallado CD'!#REF!</definedName>
    <definedName name="_1002030" localSheetId="4">'[2]Detallado CD'!#REF!</definedName>
    <definedName name="_1002030" localSheetId="1">'[2]Detallado CD'!#REF!</definedName>
    <definedName name="_1002030">'[2]Detallado CD'!#REF!</definedName>
    <definedName name="_1002040" localSheetId="4">'[2]Detallado CD'!#REF!</definedName>
    <definedName name="_1002040" localSheetId="1">'[2]Detallado CD'!#REF!</definedName>
    <definedName name="_1002040">'[2]Detallado CD'!#REF!</definedName>
    <definedName name="_1002050" localSheetId="4">'[2]Detallado CD'!#REF!</definedName>
    <definedName name="_1002050" localSheetId="1">'[2]Detallado CD'!#REF!</definedName>
    <definedName name="_1002050">'[2]Detallado CD'!#REF!</definedName>
    <definedName name="_1002060" localSheetId="4">'[2]Detallado CD'!#REF!</definedName>
    <definedName name="_1002060" localSheetId="1">'[2]Detallado CD'!#REF!</definedName>
    <definedName name="_1002060">'[2]Detallado CD'!#REF!</definedName>
    <definedName name="_1002070" localSheetId="4">'[2]Detallado CD'!#REF!</definedName>
    <definedName name="_1002070" localSheetId="1">'[2]Detallado CD'!#REF!</definedName>
    <definedName name="_1002070">'[2]Detallado CD'!#REF!</definedName>
    <definedName name="_1002080" localSheetId="4">'[2]Detallado CD'!#REF!</definedName>
    <definedName name="_1002080" localSheetId="1">'[2]Detallado CD'!#REF!</definedName>
    <definedName name="_1002080">'[2]Detallado CD'!#REF!</definedName>
    <definedName name="_1002090" localSheetId="4">'[2]Detallado CD'!#REF!</definedName>
    <definedName name="_1002090" localSheetId="1">'[2]Detallado CD'!#REF!</definedName>
    <definedName name="_1002090">'[2]Detallado CD'!#REF!</definedName>
    <definedName name="_1002100" localSheetId="4">'[2]Detallado CD'!#REF!</definedName>
    <definedName name="_1002100" localSheetId="1">'[2]Detallado CD'!#REF!</definedName>
    <definedName name="_1002100">'[2]Detallado CD'!#REF!</definedName>
    <definedName name="_1002110" localSheetId="4">'[2]Detallado CD'!#REF!</definedName>
    <definedName name="_1002110" localSheetId="1">'[2]Detallado CD'!#REF!</definedName>
    <definedName name="_1002110">'[2]Detallado CD'!#REF!</definedName>
    <definedName name="_1002120" localSheetId="4">'[2]Detallado CD'!#REF!</definedName>
    <definedName name="_1002120" localSheetId="1">'[2]Detallado CD'!#REF!</definedName>
    <definedName name="_1002120">'[2]Detallado CD'!#REF!</definedName>
    <definedName name="_1002130" localSheetId="4">'[2]Detallado CD'!#REF!</definedName>
    <definedName name="_1002130" localSheetId="1">'[2]Detallado CD'!#REF!</definedName>
    <definedName name="_1002130">'[2]Detallado CD'!#REF!</definedName>
    <definedName name="_1002140" localSheetId="4">'[2]Detallado CD'!#REF!</definedName>
    <definedName name="_1002140" localSheetId="1">'[2]Detallado CD'!#REF!</definedName>
    <definedName name="_1002140">'[2]Detallado CD'!#REF!</definedName>
    <definedName name="_1002150" localSheetId="4">'[2]Detallado CD'!#REF!</definedName>
    <definedName name="_1002150" localSheetId="1">'[2]Detallado CD'!#REF!</definedName>
    <definedName name="_1002150">'[2]Detallado CD'!#REF!</definedName>
    <definedName name="_1002160" localSheetId="4">'[2]Detallado CD'!#REF!</definedName>
    <definedName name="_1002160" localSheetId="1">'[2]Detallado CD'!#REF!</definedName>
    <definedName name="_1002160">'[2]Detallado CD'!#REF!</definedName>
    <definedName name="_1002170" localSheetId="4">'[2]Detallado CD'!#REF!</definedName>
    <definedName name="_1002170" localSheetId="1">'[2]Detallado CD'!#REF!</definedName>
    <definedName name="_1002170">'[2]Detallado CD'!#REF!</definedName>
    <definedName name="_1002180" localSheetId="4">'[2]Detallado CD'!#REF!</definedName>
    <definedName name="_1002180" localSheetId="1">'[2]Detallado CD'!#REF!</definedName>
    <definedName name="_1002180">'[2]Detallado CD'!#REF!</definedName>
    <definedName name="_1002190" localSheetId="4">'[2]Detallado CD'!#REF!</definedName>
    <definedName name="_1002190" localSheetId="1">'[2]Detallado CD'!#REF!</definedName>
    <definedName name="_1002190">'[2]Detallado CD'!#REF!</definedName>
    <definedName name="_1002200" localSheetId="4">'[2]Detallado CD'!#REF!</definedName>
    <definedName name="_1002200" localSheetId="1">'[2]Detallado CD'!#REF!</definedName>
    <definedName name="_1002200">'[2]Detallado CD'!#REF!</definedName>
    <definedName name="_1002210" localSheetId="4">'[2]Detallado CD'!#REF!</definedName>
    <definedName name="_1002210" localSheetId="1">'[2]Detallado CD'!#REF!</definedName>
    <definedName name="_1002210">'[2]Detallado CD'!#REF!</definedName>
    <definedName name="_1002220" localSheetId="4">'[2]Detallado CD'!#REF!</definedName>
    <definedName name="_1002220" localSheetId="1">'[2]Detallado CD'!#REF!</definedName>
    <definedName name="_1002220">'[2]Detallado CD'!#REF!</definedName>
    <definedName name="_1002230" localSheetId="4">'[2]Detallado CD'!#REF!</definedName>
    <definedName name="_1002230" localSheetId="1">'[2]Detallado CD'!#REF!</definedName>
    <definedName name="_1002230">'[2]Detallado CD'!#REF!</definedName>
    <definedName name="_1002240" localSheetId="4">'[2]Detallado CD'!#REF!</definedName>
    <definedName name="_1002240" localSheetId="1">'[2]Detallado CD'!#REF!</definedName>
    <definedName name="_1002240">'[2]Detallado CD'!#REF!</definedName>
    <definedName name="_1002250" localSheetId="4">'[2]Detallado CD'!#REF!</definedName>
    <definedName name="_1002250" localSheetId="1">'[2]Detallado CD'!#REF!</definedName>
    <definedName name="_1002250">'[2]Detallado CD'!#REF!</definedName>
    <definedName name="_1002260" localSheetId="4">'[2]Detallado CD'!#REF!</definedName>
    <definedName name="_1002260" localSheetId="1">'[2]Detallado CD'!#REF!</definedName>
    <definedName name="_1002260">'[2]Detallado CD'!#REF!</definedName>
    <definedName name="_1002270" localSheetId="4">'[2]Detallado CD'!#REF!</definedName>
    <definedName name="_1002270" localSheetId="1">'[2]Detallado CD'!#REF!</definedName>
    <definedName name="_1002270">'[2]Detallado CD'!#REF!</definedName>
    <definedName name="_1002280" localSheetId="4">'[2]Detallado CD'!#REF!</definedName>
    <definedName name="_1002280" localSheetId="1">'[2]Detallado CD'!#REF!</definedName>
    <definedName name="_1002280">'[2]Detallado CD'!#REF!</definedName>
    <definedName name="_1002290" localSheetId="4">'[2]Detallado CD'!#REF!</definedName>
    <definedName name="_1002290" localSheetId="1">'[2]Detallado CD'!#REF!</definedName>
    <definedName name="_1002290">'[2]Detallado CD'!#REF!</definedName>
    <definedName name="_1002292" localSheetId="4">'[2]Detallado CD'!#REF!</definedName>
    <definedName name="_1002292" localSheetId="1">'[2]Detallado CD'!#REF!</definedName>
    <definedName name="_1002292">'[2]Detallado CD'!#REF!</definedName>
    <definedName name="_1002295" localSheetId="4">'[2]Detallado CD'!#REF!</definedName>
    <definedName name="_1002295" localSheetId="1">'[2]Detallado CD'!#REF!</definedName>
    <definedName name="_1002295">'[2]Detallado CD'!#REF!</definedName>
    <definedName name="_1002300" localSheetId="4">'[2]Detallado CD'!#REF!</definedName>
    <definedName name="_1002300" localSheetId="1">'[2]Detallado CD'!#REF!</definedName>
    <definedName name="_1002300">'[2]Detallado CD'!#REF!</definedName>
    <definedName name="_1002310" localSheetId="4">'[2]Detallado CD'!#REF!</definedName>
    <definedName name="_1002310" localSheetId="1">'[2]Detallado CD'!#REF!</definedName>
    <definedName name="_1002310">'[2]Detallado CD'!#REF!</definedName>
    <definedName name="_1002320" localSheetId="4">'[2]Detallado CD'!#REF!</definedName>
    <definedName name="_1002320" localSheetId="1">'[2]Detallado CD'!#REF!</definedName>
    <definedName name="_1002320">'[2]Detallado CD'!#REF!</definedName>
    <definedName name="_1002330" localSheetId="4">'[2]Detallado CD'!#REF!</definedName>
    <definedName name="_1002330" localSheetId="1">'[2]Detallado CD'!#REF!</definedName>
    <definedName name="_1002330">'[2]Detallado CD'!#REF!</definedName>
    <definedName name="_1002340" localSheetId="4">'[2]Detallado CD'!#REF!</definedName>
    <definedName name="_1002340" localSheetId="1">'[2]Detallado CD'!#REF!</definedName>
    <definedName name="_1002340">'[2]Detallado CD'!#REF!</definedName>
    <definedName name="_1002350" localSheetId="4">'[2]Detallado CD'!#REF!</definedName>
    <definedName name="_1002350" localSheetId="1">'[2]Detallado CD'!#REF!</definedName>
    <definedName name="_1002350">'[2]Detallado CD'!#REF!</definedName>
    <definedName name="_1002360" localSheetId="4">'[2]Detallado CD'!#REF!</definedName>
    <definedName name="_1002360" localSheetId="1">'[2]Detallado CD'!#REF!</definedName>
    <definedName name="_1002360">'[2]Detallado CD'!#REF!</definedName>
    <definedName name="_1002370" localSheetId="4">'[2]Detallado CD'!#REF!</definedName>
    <definedName name="_1002370" localSheetId="1">'[2]Detallado CD'!#REF!</definedName>
    <definedName name="_1002370">'[2]Detallado CD'!#REF!</definedName>
    <definedName name="_1002380" localSheetId="4">'[2]Detallado CD'!#REF!</definedName>
    <definedName name="_1002380" localSheetId="1">'[2]Detallado CD'!#REF!</definedName>
    <definedName name="_1002380">'[2]Detallado CD'!#REF!</definedName>
    <definedName name="_1002390" localSheetId="4">'[2]Detallado CD'!#REF!</definedName>
    <definedName name="_1002390" localSheetId="1">'[2]Detallado CD'!#REF!</definedName>
    <definedName name="_1002390">'[2]Detallado CD'!#REF!</definedName>
    <definedName name="_1002400" localSheetId="4">'[2]Detallado CD'!#REF!</definedName>
    <definedName name="_1002400" localSheetId="1">'[2]Detallado CD'!#REF!</definedName>
    <definedName name="_1002400">'[2]Detallado CD'!#REF!</definedName>
    <definedName name="_1002415" localSheetId="4">'[2]Detallado CD'!#REF!</definedName>
    <definedName name="_1002415" localSheetId="1">'[2]Detallado CD'!#REF!</definedName>
    <definedName name="_1002415">'[2]Detallado CD'!#REF!</definedName>
    <definedName name="_1002420" localSheetId="4">'[2]Detallado CD'!#REF!</definedName>
    <definedName name="_1002420" localSheetId="1">'[2]Detallado CD'!#REF!</definedName>
    <definedName name="_1002420">'[2]Detallado CD'!#REF!</definedName>
    <definedName name="_1002425" localSheetId="4">'[2]Detallado CD'!#REF!</definedName>
    <definedName name="_1002425" localSheetId="1">'[2]Detallado CD'!#REF!</definedName>
    <definedName name="_1002425">'[2]Detallado CD'!#REF!</definedName>
    <definedName name="_1002430" localSheetId="4">'[2]Detallado CD'!#REF!</definedName>
    <definedName name="_1002430" localSheetId="1">'[2]Detallado CD'!#REF!</definedName>
    <definedName name="_1002430">'[2]Detallado CD'!#REF!</definedName>
    <definedName name="_1002440" localSheetId="4">'[2]Detallado CD'!#REF!</definedName>
    <definedName name="_1002440" localSheetId="1">'[2]Detallado CD'!#REF!</definedName>
    <definedName name="_1002440">'[2]Detallado CD'!#REF!</definedName>
    <definedName name="_1002450" localSheetId="4">'[2]Detallado CD'!#REF!</definedName>
    <definedName name="_1002450" localSheetId="1">'[2]Detallado CD'!#REF!</definedName>
    <definedName name="_1002450">'[2]Detallado CD'!#REF!</definedName>
    <definedName name="_1002460" localSheetId="4">'[2]Detallado CD'!#REF!</definedName>
    <definedName name="_1002460" localSheetId="1">'[2]Detallado CD'!#REF!</definedName>
    <definedName name="_1002460">'[2]Detallado CD'!#REF!</definedName>
    <definedName name="_1002470" localSheetId="4">'[2]Detallado CD'!#REF!</definedName>
    <definedName name="_1002470" localSheetId="1">'[2]Detallado CD'!#REF!</definedName>
    <definedName name="_1002470">'[2]Detallado CD'!#REF!</definedName>
    <definedName name="_1002480" localSheetId="4">'[2]Detallado CD'!#REF!</definedName>
    <definedName name="_1002480" localSheetId="1">'[2]Detallado CD'!#REF!</definedName>
    <definedName name="_1002480">'[2]Detallado CD'!#REF!</definedName>
    <definedName name="_1002490" localSheetId="4">'[2]Detallado CD'!#REF!</definedName>
    <definedName name="_1002490" localSheetId="1">'[2]Detallado CD'!#REF!</definedName>
    <definedName name="_1002490">'[2]Detallado CD'!#REF!</definedName>
    <definedName name="_1002500" localSheetId="4">'[2]Detallado CD'!#REF!</definedName>
    <definedName name="_1002500" localSheetId="1">'[2]Detallado CD'!#REF!</definedName>
    <definedName name="_1002500">'[2]Detallado CD'!#REF!</definedName>
    <definedName name="_1002502" localSheetId="4">'[2]Detallado CD'!#REF!</definedName>
    <definedName name="_1002502" localSheetId="1">'[2]Detallado CD'!#REF!</definedName>
    <definedName name="_1002502">'[2]Detallado CD'!#REF!</definedName>
    <definedName name="_1002504" localSheetId="4">'[2]Detallado CD'!#REF!</definedName>
    <definedName name="_1002504" localSheetId="1">'[2]Detallado CD'!#REF!</definedName>
    <definedName name="_1002504">'[2]Detallado CD'!#REF!</definedName>
    <definedName name="_1002506" localSheetId="4">'[2]Detallado CD'!#REF!</definedName>
    <definedName name="_1002506" localSheetId="1">'[2]Detallado CD'!#REF!</definedName>
    <definedName name="_1002506">'[2]Detallado CD'!#REF!</definedName>
    <definedName name="_1002510" localSheetId="4">'[2]Detallado CD'!#REF!</definedName>
    <definedName name="_1002510" localSheetId="1">'[2]Detallado CD'!#REF!</definedName>
    <definedName name="_1002510">'[2]Detallado CD'!#REF!</definedName>
    <definedName name="_1002520" localSheetId="4">'[2]Detallado CD'!#REF!</definedName>
    <definedName name="_1002520" localSheetId="1">'[2]Detallado CD'!#REF!</definedName>
    <definedName name="_1002520">'[2]Detallado CD'!#REF!</definedName>
    <definedName name="_1002525" localSheetId="4">'[2]Detallado CD'!#REF!</definedName>
    <definedName name="_1002525" localSheetId="1">'[2]Detallado CD'!#REF!</definedName>
    <definedName name="_1002525">'[2]Detallado CD'!#REF!</definedName>
    <definedName name="_1002540" localSheetId="4">'[2]Detallado CD'!#REF!</definedName>
    <definedName name="_1002540" localSheetId="1">'[2]Detallado CD'!#REF!</definedName>
    <definedName name="_1002540">'[2]Detallado CD'!#REF!</definedName>
    <definedName name="_1002560" localSheetId="4">'[2]Detallado CD'!#REF!</definedName>
    <definedName name="_1002560" localSheetId="1">'[2]Detallado CD'!#REF!</definedName>
    <definedName name="_1002560">'[2]Detallado CD'!#REF!</definedName>
    <definedName name="_1002570" localSheetId="4">'[2]Detallado CD'!#REF!</definedName>
    <definedName name="_1002570" localSheetId="1">'[2]Detallado CD'!#REF!</definedName>
    <definedName name="_1002570">'[2]Detallado CD'!#REF!</definedName>
    <definedName name="_1002580" localSheetId="4">'[2]Detallado CD'!#REF!</definedName>
    <definedName name="_1002580" localSheetId="1">'[2]Detallado CD'!#REF!</definedName>
    <definedName name="_1002580">'[2]Detallado CD'!#REF!</definedName>
    <definedName name="_1002590" localSheetId="4">'[2]Detallado CD'!#REF!</definedName>
    <definedName name="_1002590" localSheetId="1">'[2]Detallado CD'!#REF!</definedName>
    <definedName name="_1002590">'[2]Detallado CD'!#REF!</definedName>
    <definedName name="_1002600" localSheetId="4">'[2]Detallado CD'!#REF!</definedName>
    <definedName name="_1002600" localSheetId="1">'[2]Detallado CD'!#REF!</definedName>
    <definedName name="_1002600">'[2]Detallado CD'!#REF!</definedName>
    <definedName name="_1002610" localSheetId="4">'[2]Detallado CD'!#REF!</definedName>
    <definedName name="_1002610" localSheetId="1">'[2]Detallado CD'!#REF!</definedName>
    <definedName name="_1002610">'[2]Detallado CD'!#REF!</definedName>
    <definedName name="_1002620" localSheetId="4">'[2]Detallado CD'!#REF!</definedName>
    <definedName name="_1002620" localSheetId="1">'[2]Detallado CD'!#REF!</definedName>
    <definedName name="_1002620">'[2]Detallado CD'!#REF!</definedName>
    <definedName name="_1002630" localSheetId="4">'[2]Detallado CD'!#REF!</definedName>
    <definedName name="_1002630" localSheetId="1">'[2]Detallado CD'!#REF!</definedName>
    <definedName name="_1002630">'[2]Detallado CD'!#REF!</definedName>
    <definedName name="_1002640" localSheetId="4">'[2]Detallado CD'!#REF!</definedName>
    <definedName name="_1002640" localSheetId="1">'[2]Detallado CD'!#REF!</definedName>
    <definedName name="_1002640">'[2]Detallado CD'!#REF!</definedName>
    <definedName name="_1002650" localSheetId="4">'[2]Detallado CD'!#REF!</definedName>
    <definedName name="_1002650" localSheetId="1">'[2]Detallado CD'!#REF!</definedName>
    <definedName name="_1002650">'[2]Detallado CD'!#REF!</definedName>
    <definedName name="_1002660" localSheetId="4">'[2]Detallado CD'!#REF!</definedName>
    <definedName name="_1002660" localSheetId="1">'[2]Detallado CD'!#REF!</definedName>
    <definedName name="_1002660">'[2]Detallado CD'!#REF!</definedName>
    <definedName name="_1002670" localSheetId="4">'[2]Detallado CD'!#REF!</definedName>
    <definedName name="_1002670" localSheetId="1">'[2]Detallado CD'!#REF!</definedName>
    <definedName name="_1002670">'[2]Detallado CD'!#REF!</definedName>
    <definedName name="_1002680" localSheetId="4">'[2]Detallado CD'!#REF!</definedName>
    <definedName name="_1002680" localSheetId="1">'[2]Detallado CD'!#REF!</definedName>
    <definedName name="_1002680">'[2]Detallado CD'!#REF!</definedName>
    <definedName name="_1002690" localSheetId="4">'[2]Detallado CD'!#REF!</definedName>
    <definedName name="_1002690" localSheetId="1">'[2]Detallado CD'!#REF!</definedName>
    <definedName name="_1002690">'[2]Detallado CD'!#REF!</definedName>
    <definedName name="_1002700" localSheetId="4">'[2]Detallado CD'!#REF!</definedName>
    <definedName name="_1002700" localSheetId="1">'[2]Detallado CD'!#REF!</definedName>
    <definedName name="_1002700">'[2]Detallado CD'!#REF!</definedName>
    <definedName name="_1002710" localSheetId="4">'[2]Detallado CD'!#REF!</definedName>
    <definedName name="_1002710" localSheetId="1">'[2]Detallado CD'!#REF!</definedName>
    <definedName name="_1002710">'[2]Detallado CD'!#REF!</definedName>
    <definedName name="_1002720" localSheetId="4">'[2]Detallado CD'!#REF!</definedName>
    <definedName name="_1002720" localSheetId="1">'[2]Detallado CD'!#REF!</definedName>
    <definedName name="_1002720">'[2]Detallado CD'!#REF!</definedName>
    <definedName name="_1002730" localSheetId="4">'[2]Detallado CD'!#REF!</definedName>
    <definedName name="_1002730" localSheetId="1">'[2]Detallado CD'!#REF!</definedName>
    <definedName name="_1002730">'[2]Detallado CD'!#REF!</definedName>
    <definedName name="_1002740" localSheetId="4">'[2]Detallado CD'!#REF!</definedName>
    <definedName name="_1002740" localSheetId="1">'[2]Detallado CD'!#REF!</definedName>
    <definedName name="_1002740">'[2]Detallado CD'!#REF!</definedName>
    <definedName name="_1002750" localSheetId="4">'[2]Detallado CD'!#REF!</definedName>
    <definedName name="_1002750" localSheetId="1">'[2]Detallado CD'!#REF!</definedName>
    <definedName name="_1002750">'[2]Detallado CD'!#REF!</definedName>
    <definedName name="_1002760" localSheetId="4">'[2]Detallado CD'!#REF!</definedName>
    <definedName name="_1002760" localSheetId="1">'[2]Detallado CD'!#REF!</definedName>
    <definedName name="_1002760">'[2]Detallado CD'!#REF!</definedName>
    <definedName name="_1002780" localSheetId="4">'[2]Detallado CD'!#REF!</definedName>
    <definedName name="_1002780" localSheetId="1">'[2]Detallado CD'!#REF!</definedName>
    <definedName name="_1002780">'[2]Detallado CD'!#REF!</definedName>
    <definedName name="_1002790" localSheetId="4">'[2]Detallado CD'!#REF!</definedName>
    <definedName name="_1002790" localSheetId="1">'[2]Detallado CD'!#REF!</definedName>
    <definedName name="_1002790">'[2]Detallado CD'!#REF!</definedName>
    <definedName name="_1002800" localSheetId="4">'[2]Detallado CD'!#REF!</definedName>
    <definedName name="_1002800" localSheetId="1">'[2]Detallado CD'!#REF!</definedName>
    <definedName name="_1002800">'[2]Detallado CD'!#REF!</definedName>
    <definedName name="_1002810" localSheetId="4">'[2]Detallado CD'!#REF!</definedName>
    <definedName name="_1002810" localSheetId="1">'[2]Detallado CD'!#REF!</definedName>
    <definedName name="_1002810">'[2]Detallado CD'!#REF!</definedName>
    <definedName name="_1002840" localSheetId="4">'[2]Detallado CD'!#REF!</definedName>
    <definedName name="_1002840" localSheetId="1">'[2]Detallado CD'!#REF!</definedName>
    <definedName name="_1002840">'[2]Detallado CD'!#REF!</definedName>
    <definedName name="_1002850" localSheetId="4">'[2]Detallado CD'!#REF!</definedName>
    <definedName name="_1002850" localSheetId="1">'[2]Detallado CD'!#REF!</definedName>
    <definedName name="_1002850">'[2]Detallado CD'!#REF!</definedName>
    <definedName name="_1002860" localSheetId="4">'[2]Detallado CD'!#REF!</definedName>
    <definedName name="_1002860" localSheetId="1">'[2]Detallado CD'!#REF!</definedName>
    <definedName name="_1002860">'[2]Detallado CD'!#REF!</definedName>
    <definedName name="_1002880" localSheetId="4">'[2]Detallado CD'!#REF!</definedName>
    <definedName name="_1002880" localSheetId="1">'[2]Detallado CD'!#REF!</definedName>
    <definedName name="_1002880">'[2]Detallado CD'!#REF!</definedName>
    <definedName name="_1002890" localSheetId="4">'[2]Detallado CD'!#REF!</definedName>
    <definedName name="_1002890" localSheetId="1">'[2]Detallado CD'!#REF!</definedName>
    <definedName name="_1002890">'[2]Detallado CD'!#REF!</definedName>
    <definedName name="_1002900" localSheetId="4">'[2]Detallado CD'!#REF!</definedName>
    <definedName name="_1002900" localSheetId="1">'[2]Detallado CD'!#REF!</definedName>
    <definedName name="_1002900">'[2]Detallado CD'!#REF!</definedName>
    <definedName name="_1002910" localSheetId="4">'[2]Detallado CD'!#REF!</definedName>
    <definedName name="_1002910" localSheetId="1">'[2]Detallado CD'!#REF!</definedName>
    <definedName name="_1002910">'[2]Detallado CD'!#REF!</definedName>
    <definedName name="_1002912" localSheetId="4">'[2]Detallado CD'!#REF!</definedName>
    <definedName name="_1002912" localSheetId="1">'[2]Detallado CD'!#REF!</definedName>
    <definedName name="_1002912">'[2]Detallado CD'!#REF!</definedName>
    <definedName name="_1002914" localSheetId="4">'[2]Detallado CD'!#REF!</definedName>
    <definedName name="_1002914" localSheetId="1">'[2]Detallado CD'!#REF!</definedName>
    <definedName name="_1002914">'[2]Detallado CD'!#REF!</definedName>
    <definedName name="_1002915" localSheetId="4">'[2]Detallado CD'!#REF!</definedName>
    <definedName name="_1002915" localSheetId="1">'[2]Detallado CD'!#REF!</definedName>
    <definedName name="_1002915">'[2]Detallado CD'!#REF!</definedName>
    <definedName name="_1002916" localSheetId="4">'[2]Detallado CD'!#REF!</definedName>
    <definedName name="_1002916" localSheetId="1">'[2]Detallado CD'!#REF!</definedName>
    <definedName name="_1002916">'[2]Detallado CD'!#REF!</definedName>
    <definedName name="_1002920" localSheetId="4">'[2]Detallado CD'!#REF!</definedName>
    <definedName name="_1002920" localSheetId="1">'[2]Detallado CD'!#REF!</definedName>
    <definedName name="_1002920">'[2]Detallado CD'!#REF!</definedName>
    <definedName name="_1002930" localSheetId="4">'[2]Detallado CD'!#REF!</definedName>
    <definedName name="_1002930" localSheetId="1">'[2]Detallado CD'!#REF!</definedName>
    <definedName name="_1002930">'[2]Detallado CD'!#REF!</definedName>
    <definedName name="_1002940" localSheetId="4">'[2]Detallado CD'!#REF!</definedName>
    <definedName name="_1002940" localSheetId="1">'[2]Detallado CD'!#REF!</definedName>
    <definedName name="_1002940">'[2]Detallado CD'!#REF!</definedName>
    <definedName name="_1002950" localSheetId="4">'[2]Detallado CD'!#REF!</definedName>
    <definedName name="_1002950" localSheetId="1">'[2]Detallado CD'!#REF!</definedName>
    <definedName name="_1002950">'[2]Detallado CD'!#REF!</definedName>
    <definedName name="_1002960" localSheetId="4">'[2]Detallado CD'!#REF!</definedName>
    <definedName name="_1002960" localSheetId="1">'[2]Detallado CD'!#REF!</definedName>
    <definedName name="_1002960">'[2]Detallado CD'!#REF!</definedName>
    <definedName name="_1002970" localSheetId="4">'[2]Detallado CD'!#REF!</definedName>
    <definedName name="_1002970" localSheetId="1">'[2]Detallado CD'!#REF!</definedName>
    <definedName name="_1002970">'[2]Detallado CD'!#REF!</definedName>
    <definedName name="_1002980" localSheetId="4">'[2]Detallado CD'!#REF!</definedName>
    <definedName name="_1002980" localSheetId="1">'[2]Detallado CD'!#REF!</definedName>
    <definedName name="_1002980">'[2]Detallado CD'!#REF!</definedName>
    <definedName name="_1002990" localSheetId="4">'[2]Detallado CD'!#REF!</definedName>
    <definedName name="_1002990" localSheetId="1">'[2]Detallado CD'!#REF!</definedName>
    <definedName name="_1002990">'[2]Detallado CD'!#REF!</definedName>
    <definedName name="_1003000" localSheetId="4">'[2]Detallado CD'!#REF!</definedName>
    <definedName name="_1003000" localSheetId="1">'[2]Detallado CD'!#REF!</definedName>
    <definedName name="_1003000">'[2]Detallado CD'!#REF!</definedName>
    <definedName name="_1003010" localSheetId="4">'[2]Detallado CD'!#REF!</definedName>
    <definedName name="_1003010" localSheetId="1">'[2]Detallado CD'!#REF!</definedName>
    <definedName name="_1003010">'[2]Detallado CD'!#REF!</definedName>
    <definedName name="_1003020" localSheetId="4">'[2]Detallado CD'!#REF!</definedName>
    <definedName name="_1003020" localSheetId="1">'[2]Detallado CD'!#REF!</definedName>
    <definedName name="_1003020">'[2]Detallado CD'!#REF!</definedName>
    <definedName name="_1003030" localSheetId="4">'[2]Detallado CD'!#REF!</definedName>
    <definedName name="_1003030" localSheetId="1">'[2]Detallado CD'!#REF!</definedName>
    <definedName name="_1003030">'[2]Detallado CD'!#REF!</definedName>
    <definedName name="_1003040" localSheetId="4">'[2]Detallado CD'!#REF!</definedName>
    <definedName name="_1003040" localSheetId="1">'[2]Detallado CD'!#REF!</definedName>
    <definedName name="_1003040">'[2]Detallado CD'!#REF!</definedName>
    <definedName name="_1003050" localSheetId="4">'[2]Detallado CD'!#REF!</definedName>
    <definedName name="_1003050" localSheetId="1">'[2]Detallado CD'!#REF!</definedName>
    <definedName name="_1003050">'[2]Detallado CD'!#REF!</definedName>
    <definedName name="_1003060" localSheetId="4">'[2]Detallado CD'!#REF!</definedName>
    <definedName name="_1003060" localSheetId="1">'[2]Detallado CD'!#REF!</definedName>
    <definedName name="_1003060">'[2]Detallado CD'!#REF!</definedName>
    <definedName name="_1003070" localSheetId="4">'[2]Detallado CD'!#REF!</definedName>
    <definedName name="_1003070" localSheetId="1">'[2]Detallado CD'!#REF!</definedName>
    <definedName name="_1003070">'[2]Detallado CD'!#REF!</definedName>
    <definedName name="_1003080" localSheetId="4">'[2]Detallado CD'!#REF!</definedName>
    <definedName name="_1003080" localSheetId="1">'[2]Detallado CD'!#REF!</definedName>
    <definedName name="_1003080">'[2]Detallado CD'!#REF!</definedName>
    <definedName name="_1003090" localSheetId="4">'[2]Detallado CD'!#REF!</definedName>
    <definedName name="_1003090" localSheetId="1">'[2]Detallado CD'!#REF!</definedName>
    <definedName name="_1003090">'[2]Detallado CD'!#REF!</definedName>
    <definedName name="_1003100" localSheetId="4">'[2]Detallado CD'!#REF!</definedName>
    <definedName name="_1003100" localSheetId="1">'[2]Detallado CD'!#REF!</definedName>
    <definedName name="_1003100">'[2]Detallado CD'!#REF!</definedName>
    <definedName name="_1003110" localSheetId="4">'[2]Detallado CD'!#REF!</definedName>
    <definedName name="_1003110" localSheetId="1">'[2]Detallado CD'!#REF!</definedName>
    <definedName name="_1003110">'[2]Detallado CD'!#REF!</definedName>
    <definedName name="_1003120" localSheetId="4">'[2]Detallado CD'!#REF!</definedName>
    <definedName name="_1003120" localSheetId="1">'[2]Detallado CD'!#REF!</definedName>
    <definedName name="_1003120">'[2]Detallado CD'!#REF!</definedName>
    <definedName name="_1003122" localSheetId="4">'[2]Detallado CD'!#REF!</definedName>
    <definedName name="_1003122" localSheetId="1">'[2]Detallado CD'!#REF!</definedName>
    <definedName name="_1003122">'[2]Detallado CD'!#REF!</definedName>
    <definedName name="_1003130" localSheetId="4">'[2]Detallado CD'!#REF!</definedName>
    <definedName name="_1003130" localSheetId="1">'[2]Detallado CD'!#REF!</definedName>
    <definedName name="_1003130">'[2]Detallado CD'!#REF!</definedName>
    <definedName name="_1003140" localSheetId="4">'[2]Detallado CD'!#REF!</definedName>
    <definedName name="_1003140" localSheetId="1">'[2]Detallado CD'!#REF!</definedName>
    <definedName name="_1003140">'[2]Detallado CD'!#REF!</definedName>
    <definedName name="_1003150" localSheetId="4">'[2]Detallado CD'!#REF!</definedName>
    <definedName name="_1003150" localSheetId="1">'[2]Detallado CD'!#REF!</definedName>
    <definedName name="_1003150">'[2]Detallado CD'!#REF!</definedName>
    <definedName name="_1003160" localSheetId="4">'[2]Detallado CD'!#REF!</definedName>
    <definedName name="_1003160" localSheetId="1">'[2]Detallado CD'!#REF!</definedName>
    <definedName name="_1003160">'[2]Detallado CD'!#REF!</definedName>
    <definedName name="_1003190" localSheetId="4">'[2]Detallado CD'!#REF!</definedName>
    <definedName name="_1003190" localSheetId="1">'[2]Detallado CD'!#REF!</definedName>
    <definedName name="_1003190">'[2]Detallado CD'!#REF!</definedName>
    <definedName name="_1003200" localSheetId="4">'[2]Detallado CD'!#REF!</definedName>
    <definedName name="_1003200" localSheetId="1">'[2]Detallado CD'!#REF!</definedName>
    <definedName name="_1003200">'[2]Detallado CD'!#REF!</definedName>
    <definedName name="_1003210" localSheetId="4">'[2]Detallado CD'!#REF!</definedName>
    <definedName name="_1003210" localSheetId="1">'[2]Detallado CD'!#REF!</definedName>
    <definedName name="_1003210">'[2]Detallado CD'!#REF!</definedName>
    <definedName name="_1003220" localSheetId="4">'[2]Detallado CD'!#REF!</definedName>
    <definedName name="_1003220" localSheetId="1">'[2]Detallado CD'!#REF!</definedName>
    <definedName name="_1003220">'[2]Detallado CD'!#REF!</definedName>
    <definedName name="_1003230" localSheetId="4">'[2]Detallado CD'!#REF!</definedName>
    <definedName name="_1003230" localSheetId="1">'[2]Detallado CD'!#REF!</definedName>
    <definedName name="_1003230">'[2]Detallado CD'!#REF!</definedName>
    <definedName name="_1003240" localSheetId="4">'[2]Detallado CD'!#REF!</definedName>
    <definedName name="_1003240" localSheetId="1">'[2]Detallado CD'!#REF!</definedName>
    <definedName name="_1003240">'[2]Detallado CD'!#REF!</definedName>
    <definedName name="_1003250" localSheetId="4">'[2]Detallado CD'!#REF!</definedName>
    <definedName name="_1003250" localSheetId="1">'[2]Detallado CD'!#REF!</definedName>
    <definedName name="_1003250">'[2]Detallado CD'!#REF!</definedName>
    <definedName name="_1003260" localSheetId="4">'[2]Detallado CD'!#REF!</definedName>
    <definedName name="_1003260" localSheetId="1">'[2]Detallado CD'!#REF!</definedName>
    <definedName name="_1003260">'[2]Detallado CD'!#REF!</definedName>
    <definedName name="_1003270" localSheetId="4">'[2]Detallado CD'!#REF!</definedName>
    <definedName name="_1003270" localSheetId="1">'[2]Detallado CD'!#REF!</definedName>
    <definedName name="_1003270">'[2]Detallado CD'!#REF!</definedName>
    <definedName name="_1003280" localSheetId="4">'[2]Detallado CD'!#REF!</definedName>
    <definedName name="_1003280" localSheetId="1">'[2]Detallado CD'!#REF!</definedName>
    <definedName name="_1003280">'[2]Detallado CD'!#REF!</definedName>
    <definedName name="_1003290" localSheetId="4">'[2]Detallado CD'!#REF!</definedName>
    <definedName name="_1003290" localSheetId="1">'[2]Detallado CD'!#REF!</definedName>
    <definedName name="_1003290">'[2]Detallado CD'!#REF!</definedName>
    <definedName name="_1003300" localSheetId="4">'[2]Detallado CD'!#REF!</definedName>
    <definedName name="_1003300" localSheetId="1">'[2]Detallado CD'!#REF!</definedName>
    <definedName name="_1003300">'[2]Detallado CD'!#REF!</definedName>
    <definedName name="_1003310" localSheetId="4">'[2]Detallado CD'!#REF!</definedName>
    <definedName name="_1003310" localSheetId="1">'[2]Detallado CD'!#REF!</definedName>
    <definedName name="_1003310">'[2]Detallado CD'!#REF!</definedName>
    <definedName name="_1003320" localSheetId="4">'[2]Detallado CD'!#REF!</definedName>
    <definedName name="_1003320" localSheetId="1">'[2]Detallado CD'!#REF!</definedName>
    <definedName name="_1003320">'[2]Detallado CD'!#REF!</definedName>
    <definedName name="_1003330" localSheetId="4">'[2]Detallado CD'!#REF!</definedName>
    <definedName name="_1003330" localSheetId="1">'[2]Detallado CD'!#REF!</definedName>
    <definedName name="_1003330">'[2]Detallado CD'!#REF!</definedName>
    <definedName name="_1003340" localSheetId="4">'[2]Detallado CD'!#REF!</definedName>
    <definedName name="_1003340" localSheetId="1">'[2]Detallado CD'!#REF!</definedName>
    <definedName name="_1003340">'[2]Detallado CD'!#REF!</definedName>
    <definedName name="_1003350" localSheetId="4">'[2]Detallado CD'!#REF!</definedName>
    <definedName name="_1003350" localSheetId="1">'[2]Detallado CD'!#REF!</definedName>
    <definedName name="_1003350">'[2]Detallado CD'!#REF!</definedName>
    <definedName name="_1003360" localSheetId="4">'[2]Detallado CD'!#REF!</definedName>
    <definedName name="_1003360" localSheetId="1">'[2]Detallado CD'!#REF!</definedName>
    <definedName name="_1003360">'[2]Detallado CD'!#REF!</definedName>
    <definedName name="_1003370" localSheetId="4">'[2]Detallado CD'!#REF!</definedName>
    <definedName name="_1003370" localSheetId="1">'[2]Detallado CD'!#REF!</definedName>
    <definedName name="_1003370">'[2]Detallado CD'!#REF!</definedName>
    <definedName name="_1003380" localSheetId="4">'[2]Detallado CD'!#REF!</definedName>
    <definedName name="_1003380" localSheetId="1">'[2]Detallado CD'!#REF!</definedName>
    <definedName name="_1003380">'[2]Detallado CD'!#REF!</definedName>
    <definedName name="_1003390" localSheetId="4">'[2]Detallado CD'!#REF!</definedName>
    <definedName name="_1003390" localSheetId="1">'[2]Detallado CD'!#REF!</definedName>
    <definedName name="_1003390">'[2]Detallado CD'!#REF!</definedName>
    <definedName name="_1003400" localSheetId="4">'[2]Detallado CD'!#REF!</definedName>
    <definedName name="_1003400" localSheetId="1">'[2]Detallado CD'!#REF!</definedName>
    <definedName name="_1003400">'[2]Detallado CD'!#REF!</definedName>
    <definedName name="_1003410" localSheetId="4">'[2]Detallado CD'!#REF!</definedName>
    <definedName name="_1003410" localSheetId="1">'[2]Detallado CD'!#REF!</definedName>
    <definedName name="_1003410">'[2]Detallado CD'!#REF!</definedName>
    <definedName name="_1003420" localSheetId="4">'[2]Detallado CD'!#REF!</definedName>
    <definedName name="_1003420" localSheetId="1">'[2]Detallado CD'!#REF!</definedName>
    <definedName name="_1003420">'[2]Detallado CD'!#REF!</definedName>
    <definedName name="_1003430" localSheetId="4">'[2]Detallado CD'!#REF!</definedName>
    <definedName name="_1003430" localSheetId="1">'[2]Detallado CD'!#REF!</definedName>
    <definedName name="_1003430">'[2]Detallado CD'!#REF!</definedName>
    <definedName name="_1003440" localSheetId="4">'[2]Detallado CD'!#REF!</definedName>
    <definedName name="_1003440" localSheetId="1">'[2]Detallado CD'!#REF!</definedName>
    <definedName name="_1003440">'[2]Detallado CD'!#REF!</definedName>
    <definedName name="_1003450" localSheetId="4">'[2]Detallado CD'!#REF!</definedName>
    <definedName name="_1003450" localSheetId="1">'[2]Detallado CD'!#REF!</definedName>
    <definedName name="_1003450">'[2]Detallado CD'!#REF!</definedName>
    <definedName name="_1003460" localSheetId="4">'[2]Detallado CD'!#REF!</definedName>
    <definedName name="_1003460" localSheetId="1">'[2]Detallado CD'!#REF!</definedName>
    <definedName name="_1003460">'[2]Detallado CD'!#REF!</definedName>
    <definedName name="_1003470" localSheetId="4">'[2]Detallado CD'!#REF!</definedName>
    <definedName name="_1003470" localSheetId="1">'[2]Detallado CD'!#REF!</definedName>
    <definedName name="_1003470">'[2]Detallado CD'!#REF!</definedName>
    <definedName name="_1003480" localSheetId="4">'[2]Detallado CD'!#REF!</definedName>
    <definedName name="_1003480" localSheetId="1">'[2]Detallado CD'!#REF!</definedName>
    <definedName name="_1003480">'[2]Detallado CD'!#REF!</definedName>
    <definedName name="_1003490" localSheetId="4">'[2]Detallado CD'!#REF!</definedName>
    <definedName name="_1003490" localSheetId="1">'[2]Detallado CD'!#REF!</definedName>
    <definedName name="_1003490">'[2]Detallado CD'!#REF!</definedName>
    <definedName name="_1003500" localSheetId="4">'[2]Detallado CD'!#REF!</definedName>
    <definedName name="_1003500" localSheetId="1">'[2]Detallado CD'!#REF!</definedName>
    <definedName name="_1003500">'[2]Detallado CD'!#REF!</definedName>
    <definedName name="_1003510" localSheetId="4">'[2]Detallado CD'!#REF!</definedName>
    <definedName name="_1003510" localSheetId="1">'[2]Detallado CD'!#REF!</definedName>
    <definedName name="_1003510">'[2]Detallado CD'!#REF!</definedName>
    <definedName name="_1003520" localSheetId="4">'[2]Detallado CD'!#REF!</definedName>
    <definedName name="_1003520" localSheetId="1">'[2]Detallado CD'!#REF!</definedName>
    <definedName name="_1003520">'[2]Detallado CD'!#REF!</definedName>
    <definedName name="_1003530" localSheetId="4">'[2]Detallado CD'!#REF!</definedName>
    <definedName name="_1003530" localSheetId="1">'[2]Detallado CD'!#REF!</definedName>
    <definedName name="_1003530">'[2]Detallado CD'!#REF!</definedName>
    <definedName name="_1003540" localSheetId="4">'[2]Detallado CD'!#REF!</definedName>
    <definedName name="_1003540" localSheetId="1">'[2]Detallado CD'!#REF!</definedName>
    <definedName name="_1003540">'[2]Detallado CD'!#REF!</definedName>
    <definedName name="_1003550" localSheetId="4">'[2]Detallado CD'!#REF!</definedName>
    <definedName name="_1003550" localSheetId="1">'[2]Detallado CD'!#REF!</definedName>
    <definedName name="_1003550">'[2]Detallado CD'!#REF!</definedName>
    <definedName name="_1003560" localSheetId="4">'[2]Detallado CD'!#REF!</definedName>
    <definedName name="_1003560" localSheetId="1">'[2]Detallado CD'!#REF!</definedName>
    <definedName name="_1003560">'[2]Detallado CD'!#REF!</definedName>
    <definedName name="_1003570" localSheetId="4">'[2]Detallado CD'!#REF!</definedName>
    <definedName name="_1003570" localSheetId="1">'[2]Detallado CD'!#REF!</definedName>
    <definedName name="_1003570">'[2]Detallado CD'!#REF!</definedName>
    <definedName name="_1003580">'[2]Detallado CD'!$A$254</definedName>
    <definedName name="_1003590">'[2]Detallado CD'!$A$255</definedName>
    <definedName name="_1003600">'[2]Detallado CD'!$A$256</definedName>
    <definedName name="_1003610" localSheetId="4">'[2]Detallado CD'!#REF!</definedName>
    <definedName name="_1003610" localSheetId="1">'[2]Detallado CD'!#REF!</definedName>
    <definedName name="_1003610">'[2]Detallado CD'!#REF!</definedName>
    <definedName name="_1003620">'[2]Detallado CD'!$A$257</definedName>
    <definedName name="_1003640" localSheetId="4">'[2]Detallado CD'!#REF!</definedName>
    <definedName name="_1003640" localSheetId="1">'[2]Detallado CD'!#REF!</definedName>
    <definedName name="_1003640">'[2]Detallado CD'!#REF!</definedName>
    <definedName name="_1003650" localSheetId="4">'[2]Detallado CD'!#REF!</definedName>
    <definedName name="_1003650" localSheetId="1">'[2]Detallado CD'!#REF!</definedName>
    <definedName name="_1003650">'[2]Detallado CD'!#REF!</definedName>
    <definedName name="_1003660" localSheetId="4">'[2]Detallado CD'!#REF!</definedName>
    <definedName name="_1003660" localSheetId="1">'[2]Detallado CD'!#REF!</definedName>
    <definedName name="_1003660">'[2]Detallado CD'!#REF!</definedName>
    <definedName name="_1003670" localSheetId="4">'[2]Detallado CD'!#REF!</definedName>
    <definedName name="_1003670" localSheetId="1">'[2]Detallado CD'!#REF!</definedName>
    <definedName name="_1003670">'[2]Detallado CD'!#REF!</definedName>
    <definedName name="_1003690" localSheetId="4">'[2]Detallado CD'!#REF!</definedName>
    <definedName name="_1003690" localSheetId="1">'[2]Detallado CD'!#REF!</definedName>
    <definedName name="_1003690">'[2]Detallado CD'!#REF!</definedName>
    <definedName name="_1003710" localSheetId="4">'[2]Detallado CD'!#REF!</definedName>
    <definedName name="_1003710" localSheetId="1">'[2]Detallado CD'!#REF!</definedName>
    <definedName name="_1003710">'[2]Detallado CD'!#REF!</definedName>
    <definedName name="_1003720" localSheetId="4">'[2]Detallado CD'!#REF!</definedName>
    <definedName name="_1003720" localSheetId="1">'[2]Detallado CD'!#REF!</definedName>
    <definedName name="_1003720">'[2]Detallado CD'!#REF!</definedName>
    <definedName name="_1003730" localSheetId="4">'[2]Detallado CD'!#REF!</definedName>
    <definedName name="_1003730" localSheetId="1">'[2]Detallado CD'!#REF!</definedName>
    <definedName name="_1003730">'[2]Detallado CD'!#REF!</definedName>
    <definedName name="_1003740" localSheetId="4">'[2]Detallado CD'!#REF!</definedName>
    <definedName name="_1003740" localSheetId="1">'[2]Detallado CD'!#REF!</definedName>
    <definedName name="_1003740">'[2]Detallado CD'!#REF!</definedName>
    <definedName name="_1003750" localSheetId="4">'[2]Detallado CD'!#REF!</definedName>
    <definedName name="_1003750" localSheetId="1">'[2]Detallado CD'!#REF!</definedName>
    <definedName name="_1003750">'[2]Detallado CD'!#REF!</definedName>
    <definedName name="_1003760" localSheetId="4">'[2]Detallado CD'!#REF!</definedName>
    <definedName name="_1003760" localSheetId="1">'[2]Detallado CD'!#REF!</definedName>
    <definedName name="_1003760">'[2]Detallado CD'!#REF!</definedName>
    <definedName name="_1003770" localSheetId="4">'[2]Detallado CD'!#REF!</definedName>
    <definedName name="_1003770" localSheetId="1">'[2]Detallado CD'!#REF!</definedName>
    <definedName name="_1003770">'[2]Detallado CD'!#REF!</definedName>
    <definedName name="_1003780" localSheetId="4">'[2]Detallado CD'!#REF!</definedName>
    <definedName name="_1003780" localSheetId="1">'[2]Detallado CD'!#REF!</definedName>
    <definedName name="_1003780">'[2]Detallado CD'!#REF!</definedName>
    <definedName name="_1003790" localSheetId="4">'[2]Detallado CD'!#REF!</definedName>
    <definedName name="_1003790" localSheetId="1">'[2]Detallado CD'!#REF!</definedName>
    <definedName name="_1003790">'[2]Detallado CD'!#REF!</definedName>
    <definedName name="_1003800" localSheetId="4">'[2]Detallado CD'!#REF!</definedName>
    <definedName name="_1003800" localSheetId="1">'[2]Detallado CD'!#REF!</definedName>
    <definedName name="_1003800">'[2]Detallado CD'!#REF!</definedName>
    <definedName name="_1003810" localSheetId="4">'[2]Detallado CD'!#REF!</definedName>
    <definedName name="_1003810" localSheetId="1">'[2]Detallado CD'!#REF!</definedName>
    <definedName name="_1003810">'[2]Detallado CD'!#REF!</definedName>
    <definedName name="_1003820" localSheetId="4">'[2]Detallado CD'!#REF!</definedName>
    <definedName name="_1003820" localSheetId="1">'[2]Detallado CD'!#REF!</definedName>
    <definedName name="_1003820">'[2]Detallado CD'!#REF!</definedName>
    <definedName name="_1003830" localSheetId="4">'[2]Detallado CD'!#REF!</definedName>
    <definedName name="_1003830" localSheetId="1">'[2]Detallado CD'!#REF!</definedName>
    <definedName name="_1003830">'[2]Detallado CD'!#REF!</definedName>
    <definedName name="_1003840" localSheetId="4">'[2]Detallado CD'!#REF!</definedName>
    <definedName name="_1003840" localSheetId="1">'[2]Detallado CD'!#REF!</definedName>
    <definedName name="_1003840">'[2]Detallado CD'!#REF!</definedName>
    <definedName name="_1003850" localSheetId="4">'[2]Detallado CD'!#REF!</definedName>
    <definedName name="_1003850" localSheetId="1">'[2]Detallado CD'!#REF!</definedName>
    <definedName name="_1003850">'[2]Detallado CD'!#REF!</definedName>
    <definedName name="_1003870" localSheetId="4">'[2]Detallado CD'!#REF!</definedName>
    <definedName name="_1003870" localSheetId="1">'[2]Detallado CD'!#REF!</definedName>
    <definedName name="_1003870">'[2]Detallado CD'!#REF!</definedName>
    <definedName name="_1003920" localSheetId="4">'[2]Detallado CD'!#REF!</definedName>
    <definedName name="_1003920" localSheetId="1">'[2]Detallado CD'!#REF!</definedName>
    <definedName name="_1003920">'[2]Detallado CD'!#REF!</definedName>
    <definedName name="_1003930" localSheetId="4">'[2]Detallado CD'!#REF!</definedName>
    <definedName name="_1003930" localSheetId="1">'[2]Detallado CD'!#REF!</definedName>
    <definedName name="_1003930">'[2]Detallado CD'!#REF!</definedName>
    <definedName name="_1003940" localSheetId="4">'[2]Detallado CD'!#REF!</definedName>
    <definedName name="_1003940" localSheetId="1">'[2]Detallado CD'!#REF!</definedName>
    <definedName name="_1003940">'[2]Detallado CD'!#REF!</definedName>
    <definedName name="_1003950" localSheetId="4">'[2]Detallado CD'!#REF!</definedName>
    <definedName name="_1003950" localSheetId="1">'[2]Detallado CD'!#REF!</definedName>
    <definedName name="_1003950">'[2]Detallado CD'!#REF!</definedName>
    <definedName name="_1003960" localSheetId="4">'[2]Detallado CD'!#REF!</definedName>
    <definedName name="_1003960" localSheetId="1">'[2]Detallado CD'!#REF!</definedName>
    <definedName name="_1003960">'[2]Detallado CD'!#REF!</definedName>
    <definedName name="_1003970" localSheetId="4">'[2]Detallado CD'!#REF!</definedName>
    <definedName name="_1003970" localSheetId="1">'[2]Detallado CD'!#REF!</definedName>
    <definedName name="_1003970">'[2]Detallado CD'!#REF!</definedName>
    <definedName name="_1003980" localSheetId="4">'[2]Detallado CD'!#REF!</definedName>
    <definedName name="_1003980" localSheetId="1">'[2]Detallado CD'!#REF!</definedName>
    <definedName name="_1003980">'[2]Detallado CD'!#REF!</definedName>
    <definedName name="_1003990" localSheetId="4">'[2]Detallado CD'!#REF!</definedName>
    <definedName name="_1003990" localSheetId="1">'[2]Detallado CD'!#REF!</definedName>
    <definedName name="_1003990">'[2]Detallado CD'!#REF!</definedName>
    <definedName name="_1004000" localSheetId="4">'[2]Detallado CD'!#REF!</definedName>
    <definedName name="_1004000" localSheetId="1">'[2]Detallado CD'!#REF!</definedName>
    <definedName name="_1004000">'[2]Detallado CD'!#REF!</definedName>
    <definedName name="_1004010" localSheetId="4">'[2]Detallado CD'!#REF!</definedName>
    <definedName name="_1004010" localSheetId="1">'[2]Detallado CD'!#REF!</definedName>
    <definedName name="_1004010">'[2]Detallado CD'!#REF!</definedName>
    <definedName name="_1004020" localSheetId="4">'[2]Detallado CD'!#REF!</definedName>
    <definedName name="_1004020" localSheetId="1">'[2]Detallado CD'!#REF!</definedName>
    <definedName name="_1004020">'[2]Detallado CD'!#REF!</definedName>
    <definedName name="_1004030" localSheetId="4">'[2]Detallado CD'!#REF!</definedName>
    <definedName name="_1004030" localSheetId="1">'[2]Detallado CD'!#REF!</definedName>
    <definedName name="_1004030">'[2]Detallado CD'!#REF!</definedName>
    <definedName name="_1004040" localSheetId="4">'[2]Detallado CD'!#REF!</definedName>
    <definedName name="_1004040" localSheetId="1">'[2]Detallado CD'!#REF!</definedName>
    <definedName name="_1004040">'[2]Detallado CD'!#REF!</definedName>
    <definedName name="_1004050" localSheetId="4">'[2]Detallado CD'!#REF!</definedName>
    <definedName name="_1004050" localSheetId="1">'[2]Detallado CD'!#REF!</definedName>
    <definedName name="_1004050">'[2]Detallado CD'!#REF!</definedName>
    <definedName name="_1004052" localSheetId="4">'[2]Detallado CD'!#REF!</definedName>
    <definedName name="_1004052" localSheetId="1">'[2]Detallado CD'!#REF!</definedName>
    <definedName name="_1004052">'[2]Detallado CD'!#REF!</definedName>
    <definedName name="_1004054" localSheetId="4">'[2]Detallado CD'!#REF!</definedName>
    <definedName name="_1004054" localSheetId="1">'[2]Detallado CD'!#REF!</definedName>
    <definedName name="_1004054">'[2]Detallado CD'!#REF!</definedName>
    <definedName name="_1004060" localSheetId="4">'[2]Detallado CD'!#REF!</definedName>
    <definedName name="_1004060" localSheetId="1">'[2]Detallado CD'!#REF!</definedName>
    <definedName name="_1004060">'[2]Detallado CD'!#REF!</definedName>
    <definedName name="_1004080" localSheetId="4">'[2]Detallado CD'!#REF!</definedName>
    <definedName name="_1004080" localSheetId="1">'[2]Detallado CD'!#REF!</definedName>
    <definedName name="_1004080">'[2]Detallado CD'!#REF!</definedName>
    <definedName name="_10300010">[2]Insumos!$A$25</definedName>
    <definedName name="_10300030">[2]Insumos!$A$26</definedName>
    <definedName name="_11">#N/A</definedName>
    <definedName name="_2_?쾴?_?" localSheetId="4">#REF!</definedName>
    <definedName name="_2_?쾴?_?" localSheetId="1">#REF!</definedName>
    <definedName name="_2_?쾴?_?">#REF!</definedName>
    <definedName name="_20000005">[2]Insumos!$A$27</definedName>
    <definedName name="_20000006">[2]Insumos!$A$28</definedName>
    <definedName name="_20000007">[2]Insumos!$A$29</definedName>
    <definedName name="_20000008">[2]Insumos!$A$30</definedName>
    <definedName name="_20000030">[2]Insumos!$A$36</definedName>
    <definedName name="_20000031">[2]Insumos!$A$37</definedName>
    <definedName name="_20000032">[2]Insumos!$A$38</definedName>
    <definedName name="_20000033">[2]Insumos!$A$39</definedName>
    <definedName name="_20000034">[2]Insumos!$A$40</definedName>
    <definedName name="_20000048">[2]Insumos!$A$45</definedName>
    <definedName name="_20000060">[2]Insumos!$A$47</definedName>
    <definedName name="_20000061">[2]Insumos!$A$48</definedName>
    <definedName name="_20000062">[2]Insumos!$A$49</definedName>
    <definedName name="_20000063">[2]Insumos!$A$50</definedName>
    <definedName name="_20000080">[2]Insumos!$A$52</definedName>
    <definedName name="_20000081">[2]Insumos!$A$53</definedName>
    <definedName name="_20000093">[2]Insumos!$A$56</definedName>
    <definedName name="_20000095">[2]Insumos!$A$57</definedName>
    <definedName name="_20000097">[2]Insumos!$A$58</definedName>
    <definedName name="_20000098">[2]Insumos!$A$59</definedName>
    <definedName name="_20000120">[2]Insumos!$A$62</definedName>
    <definedName name="_20000140">[2]Insumos!$A$64</definedName>
    <definedName name="_20000290">[2]Insumos!$A$78</definedName>
    <definedName name="_20001220">[2]Insumos!$A$134</definedName>
    <definedName name="_20001490">[2]Insumos!$A$135</definedName>
    <definedName name="_20001590">[2]Insumos!$A$136</definedName>
    <definedName name="_20040300">[2]Insumos!$A$162</definedName>
    <definedName name="_20050000">[2]Insumos!$A$220</definedName>
    <definedName name="_20300010">[2]Insumos!$A$343</definedName>
    <definedName name="_20300020">[2]Insumos!$A$344</definedName>
    <definedName name="_20300030">[2]Insumos!$A$345</definedName>
    <definedName name="_20300050">[2]Insumos!$A$346</definedName>
    <definedName name="_20300110">[2]Insumos!$A$349</definedName>
    <definedName name="_20300120">[2]Insumos!$A$350</definedName>
    <definedName name="_20300130">[2]Insumos!$A$351</definedName>
    <definedName name="_20300150">[2]Insumos!$A$354</definedName>
    <definedName name="_20300170">[2]Insumos!$A$356</definedName>
    <definedName name="_20300200">[2]Insumos!$A$359</definedName>
    <definedName name="_20300220">[2]Insumos!$A$361</definedName>
    <definedName name="_20300230">[2]Insumos!$A$362</definedName>
    <definedName name="_20300270">[2]Insumos!$A$371</definedName>
    <definedName name="_20300300">[2]Insumos!$A$377</definedName>
    <definedName name="_20300310">[2]Insumos!$A$378</definedName>
    <definedName name="_20300320">[2]Insumos!$A$379</definedName>
    <definedName name="_20300350">[2]Insumos!$A$381</definedName>
    <definedName name="_20300370">[2]Insumos!$A$383</definedName>
    <definedName name="_20300390">[2]Insumos!$A$385</definedName>
    <definedName name="_20300410">[2]Insumos!$A$389</definedName>
    <definedName name="_20300420">[2]Insumos!$A$390</definedName>
    <definedName name="_20300430">[2]Insumos!$A$391</definedName>
    <definedName name="_20300490">[2]Insumos!$A$394</definedName>
    <definedName name="_20300510">[2]Insumos!$A$395</definedName>
    <definedName name="_20300530">[2]Insumos!$A$396</definedName>
    <definedName name="_20300540">[2]Insumos!$A$397</definedName>
    <definedName name="_20300550">[2]Insumos!$A$398</definedName>
    <definedName name="_20300620">[2]Insumos!$A$411</definedName>
    <definedName name="_20300680">[2]Insumos!$A$417</definedName>
    <definedName name="_20300690">[2]Insumos!$A$420</definedName>
    <definedName name="_20300700">[2]Insumos!$A$421</definedName>
    <definedName name="_20300710">[2]Insumos!$A$422</definedName>
    <definedName name="_20300780">[2]Insumos!$A$442</definedName>
    <definedName name="_20300790">[2]Insumos!$A$443</definedName>
    <definedName name="_20300810">[2]Insumos!$A$449</definedName>
    <definedName name="_20300820">[2]Insumos!$A$450</definedName>
    <definedName name="_20300830">[2]Insumos!$A$451</definedName>
    <definedName name="_20300840">[2]Insumos!$A$452</definedName>
    <definedName name="_20300850">[2]Insumos!$A$453</definedName>
    <definedName name="_20300860">[2]Insumos!$A$454</definedName>
    <definedName name="_20300870">[2]Insumos!$A$455</definedName>
    <definedName name="_20300880">[2]Insumos!$A$456</definedName>
    <definedName name="_20300890">[2]Insumos!$A$457</definedName>
    <definedName name="_20300910">[2]Insumos!$A$458</definedName>
    <definedName name="_20300950">[2]Insumos!$A$462</definedName>
    <definedName name="_20500010">[2]Insumos!$A$516</definedName>
    <definedName name="_21000220">[2]Insumos!$A$517</definedName>
    <definedName name="_21000240">[2]Insumos!$A$518</definedName>
    <definedName name="_21000250">[2]Insumos!$A$519</definedName>
    <definedName name="_21000270">[2]Insumos!$A$520</definedName>
    <definedName name="_21000280">[2]Insumos!$A$521</definedName>
    <definedName name="_21000350">[2]Insumos!$A$522</definedName>
    <definedName name="_22">#N/A</definedName>
    <definedName name="_29999986">[2]Insumos!$A$527</definedName>
    <definedName name="_29999990">[2]Insumos!$A$531</definedName>
    <definedName name="_3_?쾴?___P" localSheetId="4">#REF!</definedName>
    <definedName name="_3_?쾴?___P" localSheetId="1">#REF!</definedName>
    <definedName name="_3_?쾴?___P">#REF!</definedName>
    <definedName name="_30000010">[2]Insumos!$A$533</definedName>
    <definedName name="_4_?쾴?_T" localSheetId="4">#REF!</definedName>
    <definedName name="_4_?쾴?_T" localSheetId="1">#REF!</definedName>
    <definedName name="_4_?쾴?_T">#REF!</definedName>
    <definedName name="_40000760">[2]Insumos!$A$534</definedName>
    <definedName name="_40001600">[2]Insumos!$A$535</definedName>
    <definedName name="_40002160">[2]Insumos!$A$536</definedName>
    <definedName name="_４４__分_期" localSheetId="4">#REF!</definedName>
    <definedName name="_４４__分_期" localSheetId="1">#REF!</definedName>
    <definedName name="_４４__分_期">#REF!</definedName>
    <definedName name="_48090061">[2]Insumos!$A$547</definedName>
    <definedName name="_50000070">[2]Insumos!$A$558</definedName>
    <definedName name="_50000580">[2]Insumos!$A$573</definedName>
    <definedName name="_50000630">[2]Insumos!$A$577</definedName>
    <definedName name="_50000740">[2]Insumos!$A$579</definedName>
    <definedName name="_50000900">[2]Insumos!$A$608</definedName>
    <definedName name="_50000920">[2]Insumos!$A$609</definedName>
    <definedName name="_50000940">[2]Insumos!$A$614</definedName>
    <definedName name="_50003620">[2]Insumos!$A$684</definedName>
    <definedName name="_50004090">[2]Insumos!$A$725</definedName>
    <definedName name="_50004092">[2]Insumos!$A$726</definedName>
    <definedName name="_50004094">[2]Insumos!$A$728</definedName>
    <definedName name="_50005000">[2]Insumos!$A$734</definedName>
    <definedName name="_5Å__·¹_ÀÓ">#N/A</definedName>
    <definedName name="_60000380">[2]Insumos!$A$755</definedName>
    <definedName name="_60000840">[2]Insumos!$A$756</definedName>
    <definedName name="_6ãæÐ_ÍïÞÀ_Íª">#N/A</definedName>
    <definedName name="_70000010">[2]Insumos!$A$758</definedName>
    <definedName name="_70000020">[2]Insumos!$A$759</definedName>
    <definedName name="_70000030">[2]Insumos!$A$760</definedName>
    <definedName name="_70000070">[2]Insumos!$A$761</definedName>
    <definedName name="_70000075">[2]Insumos!$A$762</definedName>
    <definedName name="_70000080">[2]Insumos!$A$763</definedName>
    <definedName name="_70000200">[2]Insumos!$A$765</definedName>
    <definedName name="_70000400">[2]Insumos!$A$766</definedName>
    <definedName name="_70000450">[2]Insumos!$A$767</definedName>
    <definedName name="_70000460">[2]Insumos!$A$768</definedName>
    <definedName name="_70000500">[2]Insumos!$A$769</definedName>
    <definedName name="_75300012">[2]Insumos!$A$770</definedName>
    <definedName name="_7GO1_" localSheetId="4">#REF!</definedName>
    <definedName name="_7GO1_" localSheetId="1">#REF!</definedName>
    <definedName name="_7GO1_">#REF!</definedName>
    <definedName name="_8000290">[2]Insumos!$A$771</definedName>
    <definedName name="_8002160">[2]Insumos!$A$772</definedName>
    <definedName name="_8071504">[2]Insumos!$A$773</definedName>
    <definedName name="_8072001">[2]Insumos!$A$774</definedName>
    <definedName name="_8090061">[2]Insumos!$A$776</definedName>
    <definedName name="_8154501">[2]Insumos!$A$777</definedName>
    <definedName name="_8400060">[2]Insumos!$A$778</definedName>
    <definedName name="_8920180">[2]Insumos!$A$780</definedName>
    <definedName name="_8920220">[2]Insumos!$A$781</definedName>
    <definedName name="_8920360">[2]Insumos!$A$790</definedName>
    <definedName name="_8GO2_" localSheetId="4">#REF!</definedName>
    <definedName name="_8GO2_" localSheetId="1">#REF!</definedName>
    <definedName name="_8GO2_">#REF!</definedName>
    <definedName name="_9000005">[2]Insumos!$A$791</definedName>
    <definedName name="_9000008">[2]Insumos!$A$792</definedName>
    <definedName name="_9000009">[2]Insumos!$A$793</definedName>
    <definedName name="_9000010">[2]Insumos!$A$794</definedName>
    <definedName name="_9000011">[2]Insumos!$A$795</definedName>
    <definedName name="_9000013">[2]Insumos!$A$796</definedName>
    <definedName name="_9000014">[2]Insumos!$A$797</definedName>
    <definedName name="_9000015">[2]Insumos!$A$798</definedName>
    <definedName name="_9000016">[2]Insumos!$A$799</definedName>
    <definedName name="_9000018">[2]Insumos!$A$800</definedName>
    <definedName name="_9000020">[2]Insumos!$A$802</definedName>
    <definedName name="_9000024">[2]Insumos!$A$803</definedName>
    <definedName name="_9000026">[2]Insumos!$A$804</definedName>
    <definedName name="_9000027">[2]Insumos!$A$805</definedName>
    <definedName name="_9000032">[2]Insumos!$A$806</definedName>
    <definedName name="_9000036">[2]Insumos!$A$808</definedName>
    <definedName name="_9000062">[2]Insumos!$A$810</definedName>
    <definedName name="_9000190">[2]Insumos!$A$811</definedName>
    <definedName name="_9000200">[2]Insumos!$A$812</definedName>
    <definedName name="_9000210">[2]Insumos!$A$813</definedName>
    <definedName name="_9000442">[2]Insumos!$A$814</definedName>
    <definedName name="_9007090">[2]Insumos!$A$815</definedName>
    <definedName name="_9100307">[2]Insumos!$A$816</definedName>
    <definedName name="_9980297">[2]Insumos!$A$817</definedName>
    <definedName name="_9980298">[2]Insumos!$A$818</definedName>
    <definedName name="_9981217">[2]Insumos!$A$820</definedName>
    <definedName name="_9981287">[2]Insumos!$A$821</definedName>
    <definedName name="_9981297">[2]Insumos!$A$822</definedName>
    <definedName name="_9981307">[2]Insumos!$A$823</definedName>
    <definedName name="_9981317">[2]Insumos!$A$825</definedName>
    <definedName name="_9981327">[2]Insumos!$A$826</definedName>
    <definedName name="_9981337">[2]Insumos!$A$827</definedName>
    <definedName name="_9981347">[2]Insumos!$A$828</definedName>
    <definedName name="_9981357">[2]Insumos!$A$829</definedName>
    <definedName name="_9981437">[2]Insumos!$A$830</definedName>
    <definedName name="_9981447">[2]Insumos!$A$832</definedName>
    <definedName name="_9981477">[2]Insumos!$A$833</definedName>
    <definedName name="_9go3_" localSheetId="4">#REF!</definedName>
    <definedName name="_9go3_" localSheetId="1">#REF!</definedName>
    <definedName name="_9go3_">#REF!</definedName>
    <definedName name="_ACC53" localSheetId="4">#REF!</definedName>
    <definedName name="_ACC53" localSheetId="1">#REF!</definedName>
    <definedName name="_ACC53">#REF!</definedName>
    <definedName name="_ACC54" localSheetId="4">#REF!</definedName>
    <definedName name="_ACC54" localSheetId="1">#REF!</definedName>
    <definedName name="_ACC54">#REF!</definedName>
    <definedName name="_ACC56" localSheetId="4">#REF!</definedName>
    <definedName name="_ACC56" localSheetId="1">#REF!</definedName>
    <definedName name="_ACC56">#REF!</definedName>
    <definedName name="_AD70035" localSheetId="4">#REF!</definedName>
    <definedName name="_AD70035" localSheetId="1">#REF!</definedName>
    <definedName name="_AD70035">#REF!</definedName>
    <definedName name="_AD75071" localSheetId="4">#REF!</definedName>
    <definedName name="_AD75071" localSheetId="1">#REF!</definedName>
    <definedName name="_AD75071">#REF!</definedName>
    <definedName name="_asp2" localSheetId="4">#REF!</definedName>
    <definedName name="_asp2" localSheetId="1">#REF!</definedName>
    <definedName name="_asp2">#REF!</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1" localSheetId="4">#REF!</definedName>
    <definedName name="_B1" localSheetId="1">#REF!</definedName>
    <definedName name="_B1">#REF!</definedName>
    <definedName name="_B2" localSheetId="4">#REF!</definedName>
    <definedName name="_B2" localSheetId="1">#REF!</definedName>
    <definedName name="_B2">#REF!</definedName>
    <definedName name="_B3" localSheetId="4">#REF!</definedName>
    <definedName name="_B3" localSheetId="1">#REF!</definedName>
    <definedName name="_B3">#REF!</definedName>
    <definedName name="_B4" localSheetId="4">#REF!</definedName>
    <definedName name="_B4" localSheetId="1">#REF!</definedName>
    <definedName name="_B4">#REF!</definedName>
    <definedName name="_BUT38" localSheetId="4">#REF!</definedName>
    <definedName name="_BUT38" localSheetId="1">#REF!</definedName>
    <definedName name="_BUT38">#REF!</definedName>
    <definedName name="_BUT78" localSheetId="4">#REF!</definedName>
    <definedName name="_BUT78" localSheetId="1">#REF!</definedName>
    <definedName name="_BUT78">#REF!</definedName>
    <definedName name="_CON221" localSheetId="4">#REF!</definedName>
    <definedName name="_CON221" localSheetId="1">#REF!</definedName>
    <definedName name="_CON221">#REF!</definedName>
    <definedName name="_dsq1" localSheetId="4">#REF!</definedName>
    <definedName name="_dsq1" localSheetId="1">#REF!</definedName>
    <definedName name="_dsq1">#REF!</definedName>
    <definedName name="_dsq2" localSheetId="4">#REF!</definedName>
    <definedName name="_dsq2" localSheetId="1">#REF!</definedName>
    <definedName name="_dsq2">#REF!</definedName>
    <definedName name="_dsq3" localSheetId="4">#REF!</definedName>
    <definedName name="_dsq3" localSheetId="1">#REF!</definedName>
    <definedName name="_dsq3">#REF!</definedName>
    <definedName name="_dsq4" localSheetId="4">#REF!</definedName>
    <definedName name="_dsq4" localSheetId="1">#REF!</definedName>
    <definedName name="_dsq4">#REF!</definedName>
    <definedName name="_dsq5" localSheetId="4">#REF!</definedName>
    <definedName name="_dsq5" localSheetId="1">#REF!</definedName>
    <definedName name="_dsq5">#REF!</definedName>
    <definedName name="_EJE01" localSheetId="4">#REF!</definedName>
    <definedName name="_EJE01" localSheetId="1">#REF!</definedName>
    <definedName name="_EJE01">#REF!</definedName>
    <definedName name="_EJE02" localSheetId="4">#REF!</definedName>
    <definedName name="_EJE02" localSheetId="1">#REF!</definedName>
    <definedName name="_EJE02">#REF!</definedName>
    <definedName name="_EJE03" localSheetId="4">#REF!</definedName>
    <definedName name="_EJE03" localSheetId="1">#REF!</definedName>
    <definedName name="_EJE03">#REF!</definedName>
    <definedName name="_ELL45" localSheetId="4">#REF!</definedName>
    <definedName name="_ELL45" localSheetId="1">#REF!</definedName>
    <definedName name="_ELL45">#REF!</definedName>
    <definedName name="_ELL90" localSheetId="4">#REF!</definedName>
    <definedName name="_ELL90" localSheetId="1">#REF!</definedName>
    <definedName name="_ELL90">#REF!</definedName>
    <definedName name="_eps1" localSheetId="4">#REF!</definedName>
    <definedName name="_eps1" localSheetId="1">#REF!</definedName>
    <definedName name="_eps1">#REF!</definedName>
    <definedName name="_eps21" localSheetId="4">#REF!</definedName>
    <definedName name="_eps21" localSheetId="1">#REF!</definedName>
    <definedName name="_eps21">#REF!</definedName>
    <definedName name="_eps22" localSheetId="4">#REF!</definedName>
    <definedName name="_eps22" localSheetId="1">#REF!</definedName>
    <definedName name="_eps22">#REF!</definedName>
    <definedName name="_F" localSheetId="4">[1]Hoja3!#REF!</definedName>
    <definedName name="_F" localSheetId="1">[1]Hoja3!#REF!</definedName>
    <definedName name="_F">[1]Hoja3!#REF!</definedName>
    <definedName name="_F15p" localSheetId="4">#REF!</definedName>
    <definedName name="_F15p" localSheetId="1">#REF!</definedName>
    <definedName name="_F15p">#REF!</definedName>
    <definedName name="_fc" localSheetId="4">#REF!</definedName>
    <definedName name="_fc" localSheetId="1">#REF!</definedName>
    <definedName name="_fc">#REF!</definedName>
    <definedName name="_fct1" localSheetId="4">#REF!</definedName>
    <definedName name="_fct1" localSheetId="1">#REF!</definedName>
    <definedName name="_fct1">#REF!</definedName>
    <definedName name="_Fill" localSheetId="3" hidden="1">'[3]Tiraje Mix'!#REF!</definedName>
    <definedName name="_Fill" localSheetId="4" hidden="1">[4]Hoja1!#REF!</definedName>
    <definedName name="_Fill" localSheetId="1" hidden="1">[4]Hoja1!#REF!</definedName>
    <definedName name="_Fill" hidden="1">[4]Hoja1!#REF!</definedName>
    <definedName name="_GO1" localSheetId="4">#REF!</definedName>
    <definedName name="_GO1" localSheetId="1">#REF!</definedName>
    <definedName name="_GO1">#REF!</definedName>
    <definedName name="_GO2" localSheetId="4">#REF!</definedName>
    <definedName name="_GO2" localSheetId="1">#REF!</definedName>
    <definedName name="_GO2">#REF!</definedName>
    <definedName name="_go3" localSheetId="4">#REF!</definedName>
    <definedName name="_go3" localSheetId="1">#REF!</definedName>
    <definedName name="_go3">#REF!</definedName>
    <definedName name="_H1" localSheetId="4">#REF!</definedName>
    <definedName name="_H1" localSheetId="1">#REF!</definedName>
    <definedName name="_H1">#REF!</definedName>
    <definedName name="_H4" localSheetId="4">#REF!</definedName>
    <definedName name="_H4" localSheetId="1">#REF!</definedName>
    <definedName name="_H4">#REF!</definedName>
    <definedName name="_H5" localSheetId="4">#REF!</definedName>
    <definedName name="_H5" localSheetId="1">#REF!</definedName>
    <definedName name="_H5">#REF!</definedName>
    <definedName name="_H6" localSheetId="4">#REF!</definedName>
    <definedName name="_H6" localSheetId="1">#REF!</definedName>
    <definedName name="_H6">#REF!</definedName>
    <definedName name="_H7" localSheetId="4">#REF!</definedName>
    <definedName name="_H7" localSheetId="1">#REF!</definedName>
    <definedName name="_H7">#REF!</definedName>
    <definedName name="_H8" localSheetId="4">#REF!</definedName>
    <definedName name="_H8" localSheetId="1">#REF!</definedName>
    <definedName name="_H8">#REF!</definedName>
    <definedName name="_H9" localSheetId="4">#REF!</definedName>
    <definedName name="_H9" localSheetId="1">#REF!</definedName>
    <definedName name="_H9">#REF!</definedName>
    <definedName name="_HED2" localSheetId="4">#REF!</definedName>
    <definedName name="_HED2" localSheetId="1">#REF!</definedName>
    <definedName name="_HED2">#REF!</definedName>
    <definedName name="_HOW2" localSheetId="4">#REF!</definedName>
    <definedName name="_HOW2" localSheetId="1">#REF!</definedName>
    <definedName name="_HOW2">#REF!</definedName>
    <definedName name="_Ind1" localSheetId="4">#REF!</definedName>
    <definedName name="_Ind1" localSheetId="1">#REF!</definedName>
    <definedName name="_Ind1">#REF!</definedName>
    <definedName name="_Ind2" localSheetId="4">#REF!</definedName>
    <definedName name="_Ind2" localSheetId="1">#REF!</definedName>
    <definedName name="_Ind2">#REF!</definedName>
    <definedName name="_Ind3" localSheetId="4">#REF!</definedName>
    <definedName name="_Ind3" localSheetId="1">#REF!</definedName>
    <definedName name="_Ind3">#REF!</definedName>
    <definedName name="_Ind4" localSheetId="4">#REF!</definedName>
    <definedName name="_Ind4" localSheetId="1">#REF!</definedName>
    <definedName name="_Ind4">#REF!</definedName>
    <definedName name="_Ind5" localSheetId="4">#REF!</definedName>
    <definedName name="_Ind5" localSheetId="1">#REF!</definedName>
    <definedName name="_Ind5">#REF!</definedName>
    <definedName name="_Key1" localSheetId="3" hidden="1">#REF!</definedName>
    <definedName name="_Key1" localSheetId="4" hidden="1">#REF!</definedName>
    <definedName name="_Key1" localSheetId="1" hidden="1">#REF!</definedName>
    <definedName name="_Key1" hidden="1">#REF!</definedName>
    <definedName name="_Key2" localSheetId="3" hidden="1">#REF!</definedName>
    <definedName name="_Key2" localSheetId="4" hidden="1">#REF!</definedName>
    <definedName name="_Key2" localSheetId="1" hidden="1">#REF!</definedName>
    <definedName name="_Key2" hidden="1">#REF!</definedName>
    <definedName name="_L1" localSheetId="4">#REF!</definedName>
    <definedName name="_L1" localSheetId="1">#REF!</definedName>
    <definedName name="_L1">#REF!</definedName>
    <definedName name="_L2" localSheetId="4">#REF!</definedName>
    <definedName name="_L2" localSheetId="1">#REF!</definedName>
    <definedName name="_L2">#REF!</definedName>
    <definedName name="_L3" localSheetId="4">#REF!</definedName>
    <definedName name="_L3" localSheetId="1">#REF!</definedName>
    <definedName name="_L3">#REF!</definedName>
    <definedName name="_L4" localSheetId="4">#REF!</definedName>
    <definedName name="_L4" localSheetId="1">#REF!</definedName>
    <definedName name="_L4">#REF!</definedName>
    <definedName name="_L5" localSheetId="4">#REF!</definedName>
    <definedName name="_L5" localSheetId="1">#REF!</definedName>
    <definedName name="_L5">#REF!</definedName>
    <definedName name="_L6" localSheetId="4">#REF!</definedName>
    <definedName name="_L6" localSheetId="1">#REF!</definedName>
    <definedName name="_L6">#REF!</definedName>
    <definedName name="_L7" localSheetId="4">#REF!</definedName>
    <definedName name="_L7" localSheetId="1">#REF!</definedName>
    <definedName name="_L7">#REF!</definedName>
    <definedName name="_L8" localSheetId="4">#REF!</definedName>
    <definedName name="_L8" localSheetId="1">#REF!</definedName>
    <definedName name="_L8">#REF!</definedName>
    <definedName name="_L9" localSheetId="4">#REF!</definedName>
    <definedName name="_L9" localSheetId="1">#REF!</definedName>
    <definedName name="_L9">#REF!</definedName>
    <definedName name="_MAT1" localSheetId="4">#REF!</definedName>
    <definedName name="_MAT1" localSheetId="1">#REF!</definedName>
    <definedName name="_MAT1">#REF!</definedName>
    <definedName name="_MatInverse_In" localSheetId="4" hidden="1">#REF!</definedName>
    <definedName name="_MatInverse_In" localSheetId="1" hidden="1">#REF!</definedName>
    <definedName name="_MatInverse_In" hidden="1">#REF!</definedName>
    <definedName name="_MatInverse_Out" localSheetId="4" hidden="1">#REF!</definedName>
    <definedName name="_MatInverse_Out" localSheetId="1" hidden="1">#REF!</definedName>
    <definedName name="_MatInverse_Out" hidden="1">#REF!</definedName>
    <definedName name="_MatMult_A" localSheetId="4" hidden="1">#REF!</definedName>
    <definedName name="_MatMult_A" localSheetId="1" hidden="1">#REF!</definedName>
    <definedName name="_MatMult_A" hidden="1">#REF!</definedName>
    <definedName name="_MatMult_AxB" localSheetId="4" hidden="1">#REF!</definedName>
    <definedName name="_MatMult_AxB" localSheetId="1" hidden="1">#REF!</definedName>
    <definedName name="_MatMult_AxB" hidden="1">#REF!</definedName>
    <definedName name="_MatMult_B" localSheetId="4" hidden="1">#REF!</definedName>
    <definedName name="_MatMult_B" localSheetId="1" hidden="1">#REF!</definedName>
    <definedName name="_MatMult_B" hidden="1">#REF!</definedName>
    <definedName name="_mcv1" localSheetId="4">#REF!</definedName>
    <definedName name="_mcv1" localSheetId="1">#REF!</definedName>
    <definedName name="_mcv1">#REF!</definedName>
    <definedName name="_mcv2" localSheetId="4">#REF!</definedName>
    <definedName name="_mcv2" localSheetId="1">#REF!</definedName>
    <definedName name="_mcv2">#REF!</definedName>
    <definedName name="_mcv3" localSheetId="4">#REF!</definedName>
    <definedName name="_mcv3" localSheetId="1">#REF!</definedName>
    <definedName name="_mcv3">#REF!</definedName>
    <definedName name="_mcv4" localSheetId="4">#REF!</definedName>
    <definedName name="_mcv4" localSheetId="1">#REF!</definedName>
    <definedName name="_mcv4">#REF!</definedName>
    <definedName name="_mcv5" localSheetId="4">#REF!</definedName>
    <definedName name="_mcv5" localSheetId="1">#REF!</definedName>
    <definedName name="_mcv5">#REF!</definedName>
    <definedName name="_mhw1" localSheetId="4">#REF!</definedName>
    <definedName name="_mhw1" localSheetId="1">#REF!</definedName>
    <definedName name="_mhw1">#REF!</definedName>
    <definedName name="_mop1" localSheetId="4">#REF!</definedName>
    <definedName name="_mop1" localSheetId="1">#REF!</definedName>
    <definedName name="_mop1">#REF!</definedName>
    <definedName name="_mvw1" localSheetId="4">#REF!</definedName>
    <definedName name="_mvw1" localSheetId="1">#REF!</definedName>
    <definedName name="_mvw1">#REF!</definedName>
    <definedName name="_Order1" hidden="1">255</definedName>
    <definedName name="_Order2" hidden="1">255</definedName>
    <definedName name="_P1" localSheetId="4">#REF!</definedName>
    <definedName name="_P1" localSheetId="1">#REF!</definedName>
    <definedName name="_P1">#REF!</definedName>
    <definedName name="_P10" localSheetId="4">#REF!</definedName>
    <definedName name="_P10" localSheetId="1">#REF!</definedName>
    <definedName name="_P10">#REF!</definedName>
    <definedName name="_p1000010" localSheetId="4">[2]Analisis!#REF!</definedName>
    <definedName name="_p1000010" localSheetId="1">[2]Analisis!#REF!</definedName>
    <definedName name="_p1000010">[2]Analisis!#REF!</definedName>
    <definedName name="_p1000030" localSheetId="4">[2]Analisis!#REF!</definedName>
    <definedName name="_p1000030" localSheetId="1">[2]Analisis!#REF!</definedName>
    <definedName name="_p1000030">[2]Analisis!#REF!</definedName>
    <definedName name="_p1000040" localSheetId="4">[2]Analisis!#REF!</definedName>
    <definedName name="_p1000040" localSheetId="1">[2]Analisis!#REF!</definedName>
    <definedName name="_p1000040">[2]Analisis!#REF!</definedName>
    <definedName name="_p1000050" localSheetId="4">[2]Analisis!#REF!</definedName>
    <definedName name="_p1000050" localSheetId="1">[2]Analisis!#REF!</definedName>
    <definedName name="_p1000050">[2]Analisis!#REF!</definedName>
    <definedName name="_p1000060" localSheetId="4">[2]Analisis!#REF!</definedName>
    <definedName name="_p1000060" localSheetId="1">[2]Analisis!#REF!</definedName>
    <definedName name="_p1000060">[2]Analisis!#REF!</definedName>
    <definedName name="_p1000070" localSheetId="4">[2]Analisis!#REF!</definedName>
    <definedName name="_p1000070" localSheetId="1">[2]Analisis!#REF!</definedName>
    <definedName name="_p1000070">[2]Analisis!#REF!</definedName>
    <definedName name="_p1000090">[2]Analisis!$H$97</definedName>
    <definedName name="_p1000100" localSheetId="4">[2]Analisis!#REF!</definedName>
    <definedName name="_p1000100" localSheetId="1">[2]Analisis!#REF!</definedName>
    <definedName name="_p1000100">[2]Analisis!#REF!</definedName>
    <definedName name="_p1000110">[2]Analisis!$H$124</definedName>
    <definedName name="_p1000120" localSheetId="4">[2]Analisis!#REF!</definedName>
    <definedName name="_p1000120" localSheetId="1">[2]Analisis!#REF!</definedName>
    <definedName name="_p1000120">[2]Analisis!#REF!</definedName>
    <definedName name="_p1000130" localSheetId="4">[2]Analisis!#REF!</definedName>
    <definedName name="_p1000130" localSheetId="1">[2]Analisis!#REF!</definedName>
    <definedName name="_p1000130">[2]Analisis!#REF!</definedName>
    <definedName name="_p1000140" localSheetId="4">[2]Analisis!#REF!</definedName>
    <definedName name="_p1000140" localSheetId="1">[2]Analisis!#REF!</definedName>
    <definedName name="_p1000140">[2]Analisis!#REF!</definedName>
    <definedName name="_p1000150" localSheetId="4">[2]Analisis!#REF!</definedName>
    <definedName name="_p1000150" localSheetId="1">[2]Analisis!#REF!</definedName>
    <definedName name="_p1000150">[2]Analisis!#REF!</definedName>
    <definedName name="_p1000160" localSheetId="4">[2]Analisis!#REF!</definedName>
    <definedName name="_p1000160" localSheetId="1">[2]Analisis!#REF!</definedName>
    <definedName name="_p1000160">[2]Analisis!#REF!</definedName>
    <definedName name="_p1000170" localSheetId="4">[2]Analisis!#REF!</definedName>
    <definedName name="_p1000170" localSheetId="1">[2]Analisis!#REF!</definedName>
    <definedName name="_p1000170">[2]Analisis!#REF!</definedName>
    <definedName name="_p1000180" localSheetId="4">[2]Analisis!#REF!</definedName>
    <definedName name="_p1000180" localSheetId="1">[2]Analisis!#REF!</definedName>
    <definedName name="_p1000180">[2]Analisis!#REF!</definedName>
    <definedName name="_p1000190" localSheetId="4">[2]Analisis!#REF!</definedName>
    <definedName name="_p1000190" localSheetId="1">[2]Analisis!#REF!</definedName>
    <definedName name="_p1000190">[2]Analisis!#REF!</definedName>
    <definedName name="_p1000200" localSheetId="4">[2]Analisis!#REF!</definedName>
    <definedName name="_p1000200" localSheetId="1">[2]Analisis!#REF!</definedName>
    <definedName name="_p1000200">[2]Analisis!#REF!</definedName>
    <definedName name="_p1000210" localSheetId="4">[2]Analisis!#REF!</definedName>
    <definedName name="_p1000210" localSheetId="1">[2]Analisis!#REF!</definedName>
    <definedName name="_p1000210">[2]Analisis!#REF!</definedName>
    <definedName name="_p1000220" localSheetId="4">[2]Analisis!#REF!</definedName>
    <definedName name="_p1000220" localSheetId="1">[2]Analisis!#REF!</definedName>
    <definedName name="_p1000220">[2]Analisis!#REF!</definedName>
    <definedName name="_p1000230" localSheetId="4">[2]Analisis!#REF!</definedName>
    <definedName name="_p1000230" localSheetId="1">[2]Analisis!#REF!</definedName>
    <definedName name="_p1000230">[2]Analisis!#REF!</definedName>
    <definedName name="_p1000240" localSheetId="4">[2]Analisis!#REF!</definedName>
    <definedName name="_p1000240" localSheetId="1">[2]Analisis!#REF!</definedName>
    <definedName name="_p1000240">[2]Analisis!#REF!</definedName>
    <definedName name="_p1000250" localSheetId="4">[2]Analisis!#REF!</definedName>
    <definedName name="_p1000250" localSheetId="1">[2]Analisis!#REF!</definedName>
    <definedName name="_p1000250">[2]Analisis!#REF!</definedName>
    <definedName name="_p1000260" localSheetId="4">[2]Analisis!#REF!</definedName>
    <definedName name="_p1000260" localSheetId="1">[2]Analisis!#REF!</definedName>
    <definedName name="_p1000260">[2]Analisis!#REF!</definedName>
    <definedName name="_p1000280" localSheetId="4">[2]Analisis!#REF!</definedName>
    <definedName name="_p1000280" localSheetId="1">[2]Analisis!#REF!</definedName>
    <definedName name="_p1000280">[2]Analisis!#REF!</definedName>
    <definedName name="_p1000290" localSheetId="4">[2]Analisis!#REF!</definedName>
    <definedName name="_p1000290" localSheetId="1">[2]Analisis!#REF!</definedName>
    <definedName name="_p1000290">[2]Analisis!#REF!</definedName>
    <definedName name="_p1000300" localSheetId="4">[2]Analisis!#REF!</definedName>
    <definedName name="_p1000300" localSheetId="1">[2]Analisis!#REF!</definedName>
    <definedName name="_p1000300">[2]Analisis!#REF!</definedName>
    <definedName name="_p1000310" localSheetId="4">[2]Analisis!#REF!</definedName>
    <definedName name="_p1000310" localSheetId="1">[2]Analisis!#REF!</definedName>
    <definedName name="_p1000310">[2]Analisis!#REF!</definedName>
    <definedName name="_p1000320" localSheetId="4">[2]Analisis!#REF!</definedName>
    <definedName name="_p1000320" localSheetId="1">[2]Analisis!#REF!</definedName>
    <definedName name="_p1000320">[2]Analisis!#REF!</definedName>
    <definedName name="_p1000330" localSheetId="4">[2]Analisis!#REF!</definedName>
    <definedName name="_p1000330" localSheetId="1">[2]Analisis!#REF!</definedName>
    <definedName name="_p1000330">[2]Analisis!#REF!</definedName>
    <definedName name="_p1000340" localSheetId="4">[2]Analisis!#REF!</definedName>
    <definedName name="_p1000340" localSheetId="1">[2]Analisis!#REF!</definedName>
    <definedName name="_p1000340">[2]Analisis!#REF!</definedName>
    <definedName name="_p1000360">[2]Analisis!$H$134</definedName>
    <definedName name="_p1000370">[2]Analisis!$H$144</definedName>
    <definedName name="_p1000380">[2]Analisis!$H$159</definedName>
    <definedName name="_p1000390">[2]Analisis!$H$176</definedName>
    <definedName name="_p1000420">[2]Analisis!$H$205</definedName>
    <definedName name="_p1000430">[2]Analisis!$H$215</definedName>
    <definedName name="_p1000432">[2]Analisis!$H$231</definedName>
    <definedName name="_p1000440">[2]Analisis!$H$246</definedName>
    <definedName name="_p1000442">[2]Analisis!$H$296</definedName>
    <definedName name="_p1000450">[2]Analisis!$H$307</definedName>
    <definedName name="_p1000460">[2]Analisis!$H$319</definedName>
    <definedName name="_p1000470">[2]Analisis!$H$335</definedName>
    <definedName name="_p1000475">[2]Analisis!$H$347</definedName>
    <definedName name="_p1000480">[2]Analisis!$H$363</definedName>
    <definedName name="_p1000485">[2]Analisis!$H$379</definedName>
    <definedName name="_p1000490">[2]Analisis!$H$708</definedName>
    <definedName name="_p1000500">[2]Analisis!$H$390</definedName>
    <definedName name="_p1000510">[2]Analisis!$H$401</definedName>
    <definedName name="_p1000520">[2]Analisis!$H$417</definedName>
    <definedName name="_p1000530">[2]Analisis!$H$431</definedName>
    <definedName name="_p1000540">[2]Analisis!$H$442</definedName>
    <definedName name="_p1000550">[2]Analisis!$H$453</definedName>
    <definedName name="_p1000560">[2]Analisis!$H$471</definedName>
    <definedName name="_p1000570">[2]Analisis!$H$489</definedName>
    <definedName name="_p1000580">[2]Analisis!$H$506</definedName>
    <definedName name="_p1000590">[2]Analisis!$H$514</definedName>
    <definedName name="_p1000600">[2]Analisis!$H$525</definedName>
    <definedName name="_p1000610">[2]Analisis!$H$544</definedName>
    <definedName name="_p1000620">[2]Analisis!$H$561</definedName>
    <definedName name="_p1000630">[2]Analisis!$H$572</definedName>
    <definedName name="_p1000640">[2]Analisis!$H$591</definedName>
    <definedName name="_p1000650">[2]Analisis!$H$645</definedName>
    <definedName name="_p1000660" localSheetId="4">[2]Analisis!#REF!</definedName>
    <definedName name="_p1000660" localSheetId="1">[2]Analisis!#REF!</definedName>
    <definedName name="_p1000660">[2]Analisis!#REF!</definedName>
    <definedName name="_p1000670" localSheetId="4">[2]Analisis!#REF!</definedName>
    <definedName name="_p1000670" localSheetId="1">[2]Analisis!#REF!</definedName>
    <definedName name="_p1000670">[2]Analisis!#REF!</definedName>
    <definedName name="_p1000680" localSheetId="4">[2]Analisis!#REF!</definedName>
    <definedName name="_p1000680" localSheetId="1">[2]Analisis!#REF!</definedName>
    <definedName name="_p1000680">[2]Analisis!#REF!</definedName>
    <definedName name="_p1000690">[2]Analisis!$H$719</definedName>
    <definedName name="_p1000700">[2]Analisis!$H$730</definedName>
    <definedName name="_p1000710">[2]Analisis!$H$748</definedName>
    <definedName name="_p1000720">[2]Analisis!$H$765</definedName>
    <definedName name="_p1000722" localSheetId="4">[2]Analisis!#REF!</definedName>
    <definedName name="_p1000722" localSheetId="1">[2]Analisis!#REF!</definedName>
    <definedName name="_p1000722">[2]Analisis!#REF!</definedName>
    <definedName name="_p1000724" localSheetId="4">[2]Analisis!#REF!</definedName>
    <definedName name="_p1000724" localSheetId="1">[2]Analisis!#REF!</definedName>
    <definedName name="_p1000724">[2]Analisis!#REF!</definedName>
    <definedName name="_p1000726" localSheetId="4">[2]Analisis!#REF!</definedName>
    <definedName name="_p1000726" localSheetId="1">[2]Analisis!#REF!</definedName>
    <definedName name="_p1000726">[2]Analisis!#REF!</definedName>
    <definedName name="_p1000728" localSheetId="4">[2]Analisis!#REF!</definedName>
    <definedName name="_p1000728" localSheetId="1">[2]Analisis!#REF!</definedName>
    <definedName name="_p1000728">[2]Analisis!#REF!</definedName>
    <definedName name="_p1000730">[2]Analisis!$H$877</definedName>
    <definedName name="_p1000740">[2]Analisis!$H$891</definedName>
    <definedName name="_p1000750">[2]Analisis!$H$909</definedName>
    <definedName name="_p1000760">[2]Analisis!$H$919</definedName>
    <definedName name="_p1000770">[2]Analisis!$H$930</definedName>
    <definedName name="_p1000780">[2]Analisis!$H$937</definedName>
    <definedName name="_p1000790">[2]Analisis!$H$944</definedName>
    <definedName name="_p1000800">[2]Analisis!$H$954</definedName>
    <definedName name="_p1000810">[2]Analisis!$H$964</definedName>
    <definedName name="_p1000820" localSheetId="4">[2]Analisis!#REF!</definedName>
    <definedName name="_p1000820" localSheetId="1">[2]Analisis!#REF!</definedName>
    <definedName name="_p1000820">[2]Analisis!#REF!</definedName>
    <definedName name="_p1000830" localSheetId="4">[2]Analisis!#REF!</definedName>
    <definedName name="_p1000830" localSheetId="1">[2]Analisis!#REF!</definedName>
    <definedName name="_p1000830">[2]Analisis!#REF!</definedName>
    <definedName name="_p1000835">[2]Analisis!$H$1005</definedName>
    <definedName name="_p1000840">[2]Analisis!$H$1015</definedName>
    <definedName name="_p1000850">[2]Analisis!$H$1025</definedName>
    <definedName name="_p1000860">[2]Analisis!$H$1035</definedName>
    <definedName name="_p1000870" localSheetId="4">[2]Analisis!#REF!</definedName>
    <definedName name="_p1000870" localSheetId="1">[2]Analisis!#REF!</definedName>
    <definedName name="_p1000870">[2]Analisis!#REF!</definedName>
    <definedName name="_p1000880" localSheetId="4">[2]Analisis!#REF!</definedName>
    <definedName name="_p1000880" localSheetId="1">[2]Analisis!#REF!</definedName>
    <definedName name="_p1000880">[2]Analisis!#REF!</definedName>
    <definedName name="_p1000890" localSheetId="4">[2]Analisis!#REF!</definedName>
    <definedName name="_p1000890" localSheetId="1">[2]Analisis!#REF!</definedName>
    <definedName name="_p1000890">[2]Analisis!#REF!</definedName>
    <definedName name="_p1000895">[2]Analisis!$H$1101</definedName>
    <definedName name="_p1000910">[2]Analisis!$H$1112</definedName>
    <definedName name="_p1000920">[2]Analisis!$H$1129</definedName>
    <definedName name="_p1000930">[2]Analisis!$H$1136</definedName>
    <definedName name="_p1000940" localSheetId="4">[2]Analisis!#REF!</definedName>
    <definedName name="_p1000940" localSheetId="1">[2]Analisis!#REF!</definedName>
    <definedName name="_p1000940">[2]Analisis!#REF!</definedName>
    <definedName name="_p1000960" localSheetId="4">[2]Analisis!#REF!</definedName>
    <definedName name="_p1000960" localSheetId="1">[2]Analisis!#REF!</definedName>
    <definedName name="_p1000960">[2]Analisis!#REF!</definedName>
    <definedName name="_p1000964" localSheetId="4">[2]Analisis!#REF!</definedName>
    <definedName name="_p1000964" localSheetId="1">[2]Analisis!#REF!</definedName>
    <definedName name="_p1000964">[2]Analisis!#REF!</definedName>
    <definedName name="_p1000965" localSheetId="4">[2]Analisis!#REF!</definedName>
    <definedName name="_p1000965" localSheetId="1">[2]Analisis!#REF!</definedName>
    <definedName name="_p1000965">[2]Analisis!#REF!</definedName>
    <definedName name="_p1000970" localSheetId="4">[2]Analisis!#REF!</definedName>
    <definedName name="_p1000970" localSheetId="1">[2]Analisis!#REF!</definedName>
    <definedName name="_p1000970">[2]Analisis!#REF!</definedName>
    <definedName name="_p1000980" localSheetId="4">[2]Analisis!#REF!</definedName>
    <definedName name="_p1000980" localSheetId="1">[2]Analisis!#REF!</definedName>
    <definedName name="_p1000980">[2]Analisis!#REF!</definedName>
    <definedName name="_p1000990">[2]Analisis!$H$1373</definedName>
    <definedName name="_p1001000">[2]Analisis!$H$1425</definedName>
    <definedName name="_p1001010" localSheetId="4">[2]Analisis!#REF!</definedName>
    <definedName name="_p1001010" localSheetId="1">[2]Analisis!#REF!</definedName>
    <definedName name="_p1001010">[2]Analisis!#REF!</definedName>
    <definedName name="_p1001020" localSheetId="4">[2]Analisis!#REF!</definedName>
    <definedName name="_p1001020" localSheetId="1">[2]Analisis!#REF!</definedName>
    <definedName name="_p1001020">[2]Analisis!#REF!</definedName>
    <definedName name="_p1001030">[2]Analisis!$H$1538</definedName>
    <definedName name="_p1001032" localSheetId="4">[2]Analisis!#REF!</definedName>
    <definedName name="_p1001032" localSheetId="1">[2]Analisis!#REF!</definedName>
    <definedName name="_p1001032">[2]Analisis!#REF!</definedName>
    <definedName name="_p1001040" localSheetId="4">[2]Analisis!#REF!</definedName>
    <definedName name="_p1001040" localSheetId="1">[2]Analisis!#REF!</definedName>
    <definedName name="_p1001040">[2]Analisis!#REF!</definedName>
    <definedName name="_p1001050">[2]Analisis!$H$1499</definedName>
    <definedName name="_p1001060" localSheetId="4">[2]Analisis!#REF!</definedName>
    <definedName name="_p1001060" localSheetId="1">[2]Analisis!#REF!</definedName>
    <definedName name="_p1001060">[2]Analisis!#REF!</definedName>
    <definedName name="_p1001070" localSheetId="4">[2]Analisis!#REF!</definedName>
    <definedName name="_p1001070" localSheetId="1">[2]Analisis!#REF!</definedName>
    <definedName name="_p1001070">[2]Analisis!#REF!</definedName>
    <definedName name="_p1001080" localSheetId="4">[2]Analisis!#REF!</definedName>
    <definedName name="_p1001080" localSheetId="1">[2]Analisis!#REF!</definedName>
    <definedName name="_p1001080">[2]Analisis!#REF!</definedName>
    <definedName name="_p1001090">[2]Analisis!$H$1672</definedName>
    <definedName name="_p1001100">[2]Analisis!$H$1683</definedName>
    <definedName name="_p1001102" localSheetId="4">[2]Analisis!#REF!</definedName>
    <definedName name="_p1001102" localSheetId="1">[2]Analisis!#REF!</definedName>
    <definedName name="_p1001102">[2]Analisis!#REF!</definedName>
    <definedName name="_p1001104">[2]Analisis!$H$1704</definedName>
    <definedName name="_p1001110">[2]Analisis!$H$1765</definedName>
    <definedName name="_p1001111" localSheetId="4">[2]Analisis!#REF!</definedName>
    <definedName name="_p1001111" localSheetId="1">[2]Analisis!#REF!</definedName>
    <definedName name="_p1001111">[2]Analisis!#REF!</definedName>
    <definedName name="_p1001120" localSheetId="4">[2]Analisis!#REF!</definedName>
    <definedName name="_p1001120" localSheetId="1">[2]Analisis!#REF!</definedName>
    <definedName name="_p1001120">[2]Analisis!#REF!</definedName>
    <definedName name="_p1001130">[2]Analisis!$H$2582</definedName>
    <definedName name="_p1001140" localSheetId="4">[2]Analisis!#REF!</definedName>
    <definedName name="_p1001140" localSheetId="1">[2]Analisis!#REF!</definedName>
    <definedName name="_p1001140">[2]Analisis!#REF!</definedName>
    <definedName name="_p1001150" localSheetId="4">[2]Analisis!#REF!</definedName>
    <definedName name="_p1001150" localSheetId="1">[2]Analisis!#REF!</definedName>
    <definedName name="_p1001150">[2]Analisis!#REF!</definedName>
    <definedName name="_p1001160" localSheetId="4">[2]Analisis!#REF!</definedName>
    <definedName name="_p1001160" localSheetId="1">[2]Analisis!#REF!</definedName>
    <definedName name="_p1001160">[2]Analisis!#REF!</definedName>
    <definedName name="_p1001170" localSheetId="4">[2]Analisis!#REF!</definedName>
    <definedName name="_p1001170" localSheetId="1">[2]Analisis!#REF!</definedName>
    <definedName name="_p1001170">[2]Analisis!#REF!</definedName>
    <definedName name="_p1001180" localSheetId="4">[2]Analisis!#REF!</definedName>
    <definedName name="_p1001180" localSheetId="1">[2]Analisis!#REF!</definedName>
    <definedName name="_p1001180">[2]Analisis!#REF!</definedName>
    <definedName name="_p1001190" localSheetId="4">[2]Analisis!#REF!</definedName>
    <definedName name="_p1001190" localSheetId="1">[2]Analisis!#REF!</definedName>
    <definedName name="_p1001190">[2]Analisis!#REF!</definedName>
    <definedName name="_p1001210" localSheetId="4">[2]Analisis!#REF!</definedName>
    <definedName name="_p1001210" localSheetId="1">[2]Analisis!#REF!</definedName>
    <definedName name="_p1001210">[2]Analisis!#REF!</definedName>
    <definedName name="_p1001220" localSheetId="4">[2]Analisis!#REF!</definedName>
    <definedName name="_p1001220" localSheetId="1">[2]Analisis!#REF!</definedName>
    <definedName name="_p1001220">[2]Analisis!#REF!</definedName>
    <definedName name="_p1001230" localSheetId="4">[2]Analisis!#REF!</definedName>
    <definedName name="_p1001230" localSheetId="1">[2]Analisis!#REF!</definedName>
    <definedName name="_p1001230">[2]Analisis!#REF!</definedName>
    <definedName name="_p1001240" localSheetId="4">[2]Analisis!#REF!</definedName>
    <definedName name="_p1001240" localSheetId="1">[2]Analisis!#REF!</definedName>
    <definedName name="_p1001240">[2]Analisis!#REF!</definedName>
    <definedName name="_p1001250" localSheetId="4">[2]Analisis!#REF!</definedName>
    <definedName name="_p1001250" localSheetId="1">[2]Analisis!#REF!</definedName>
    <definedName name="_p1001250">[2]Analisis!#REF!</definedName>
    <definedName name="_p1001251" localSheetId="4">[2]Analisis!#REF!</definedName>
    <definedName name="_p1001251" localSheetId="1">[2]Analisis!#REF!</definedName>
    <definedName name="_p1001251">[2]Analisis!#REF!</definedName>
    <definedName name="_p1001260" localSheetId="4">[2]Analisis!#REF!</definedName>
    <definedName name="_p1001260" localSheetId="1">[2]Analisis!#REF!</definedName>
    <definedName name="_p1001260">[2]Analisis!#REF!</definedName>
    <definedName name="_p1001261" localSheetId="4">[2]Analisis!#REF!</definedName>
    <definedName name="_p1001261" localSheetId="1">[2]Analisis!#REF!</definedName>
    <definedName name="_p1001261">[2]Analisis!#REF!</definedName>
    <definedName name="_p1001270" localSheetId="4">[2]Analisis!#REF!</definedName>
    <definedName name="_p1001270" localSheetId="1">[2]Analisis!#REF!</definedName>
    <definedName name="_p1001270">[2]Analisis!#REF!</definedName>
    <definedName name="_p1001272" localSheetId="4">[2]Analisis!#REF!</definedName>
    <definedName name="_p1001272" localSheetId="1">[2]Analisis!#REF!</definedName>
    <definedName name="_p1001272">[2]Analisis!#REF!</definedName>
    <definedName name="_p1001274" localSheetId="4">[2]Analisis!#REF!</definedName>
    <definedName name="_p1001274" localSheetId="1">[2]Analisis!#REF!</definedName>
    <definedName name="_p1001274">[2]Analisis!#REF!</definedName>
    <definedName name="_p1001280">[2]Analisis!$H$1826</definedName>
    <definedName name="_p1001290">[2]Analisis!$H$1850</definedName>
    <definedName name="_p1001300">[2]Analisis!$H$1593</definedName>
    <definedName name="_p1001310" localSheetId="4">[2]Analisis!#REF!</definedName>
    <definedName name="_p1001310" localSheetId="1">[2]Analisis!#REF!</definedName>
    <definedName name="_p1001310">[2]Analisis!#REF!</definedName>
    <definedName name="_p1001320" localSheetId="4">[2]Analisis!#REF!</definedName>
    <definedName name="_p1001320" localSheetId="1">[2]Analisis!#REF!</definedName>
    <definedName name="_p1001320">[2]Analisis!#REF!</definedName>
    <definedName name="_p1001330" localSheetId="4">[2]Analisis!#REF!</definedName>
    <definedName name="_p1001330" localSheetId="1">[2]Analisis!#REF!</definedName>
    <definedName name="_p1001330">[2]Analisis!#REF!</definedName>
    <definedName name="_p1001340" localSheetId="4">[2]Analisis!#REF!</definedName>
    <definedName name="_p1001340" localSheetId="1">[2]Analisis!#REF!</definedName>
    <definedName name="_p1001340">[2]Analisis!#REF!</definedName>
    <definedName name="_p1001342" localSheetId="4">[2]Analisis!#REF!</definedName>
    <definedName name="_p1001342" localSheetId="1">[2]Analisis!#REF!</definedName>
    <definedName name="_p1001342">[2]Analisis!#REF!</definedName>
    <definedName name="_p1001343" localSheetId="4">[2]Analisis!#REF!</definedName>
    <definedName name="_p1001343" localSheetId="1">[2]Analisis!#REF!</definedName>
    <definedName name="_p1001343">[2]Analisis!#REF!</definedName>
    <definedName name="_p1001344" localSheetId="4">[2]Analisis!#REF!</definedName>
    <definedName name="_p1001344" localSheetId="1">[2]Analisis!#REF!</definedName>
    <definedName name="_p1001344">[2]Analisis!#REF!</definedName>
    <definedName name="_p1001345" localSheetId="4">[2]Analisis!#REF!</definedName>
    <definedName name="_p1001345" localSheetId="1">[2]Analisis!#REF!</definedName>
    <definedName name="_p1001345">[2]Analisis!#REF!</definedName>
    <definedName name="_p1001346" localSheetId="4">[2]Analisis!#REF!</definedName>
    <definedName name="_p1001346" localSheetId="1">[2]Analisis!#REF!</definedName>
    <definedName name="_p1001346">[2]Analisis!#REF!</definedName>
    <definedName name="_p1001347" localSheetId="4">[2]Analisis!#REF!</definedName>
    <definedName name="_p1001347" localSheetId="1">[2]Analisis!#REF!</definedName>
    <definedName name="_p1001347">[2]Analisis!#REF!</definedName>
    <definedName name="_p1001348" localSheetId="4">[2]Analisis!#REF!</definedName>
    <definedName name="_p1001348" localSheetId="1">[2]Analisis!#REF!</definedName>
    <definedName name="_p1001348">[2]Analisis!#REF!</definedName>
    <definedName name="_p1001349" localSheetId="4">[2]Analisis!#REF!</definedName>
    <definedName name="_p1001349" localSheetId="1">[2]Analisis!#REF!</definedName>
    <definedName name="_p1001349">[2]Analisis!#REF!</definedName>
    <definedName name="_p1001350" localSheetId="4">[2]Analisis!#REF!</definedName>
    <definedName name="_p1001350" localSheetId="1">[2]Analisis!#REF!</definedName>
    <definedName name="_p1001350">[2]Analisis!#REF!</definedName>
    <definedName name="_p1001360" localSheetId="4">[2]Analisis!#REF!</definedName>
    <definedName name="_p1001360" localSheetId="1">[2]Analisis!#REF!</definedName>
    <definedName name="_p1001360">[2]Analisis!#REF!</definedName>
    <definedName name="_p1001370" localSheetId="4">[2]Analisis!#REF!</definedName>
    <definedName name="_p1001370" localSheetId="1">[2]Analisis!#REF!</definedName>
    <definedName name="_p1001370">[2]Analisis!#REF!</definedName>
    <definedName name="_p1001380" localSheetId="4">[2]Analisis!#REF!</definedName>
    <definedName name="_p1001380" localSheetId="1">[2]Analisis!#REF!</definedName>
    <definedName name="_p1001380">[2]Analisis!#REF!</definedName>
    <definedName name="_p1001390" localSheetId="4">[2]Analisis!#REF!</definedName>
    <definedName name="_p1001390" localSheetId="1">[2]Analisis!#REF!</definedName>
    <definedName name="_p1001390">[2]Analisis!#REF!</definedName>
    <definedName name="_p1001400" localSheetId="4">[2]Analisis!#REF!</definedName>
    <definedName name="_p1001400" localSheetId="1">[2]Analisis!#REF!</definedName>
    <definedName name="_p1001400">[2]Analisis!#REF!</definedName>
    <definedName name="_p1001402" localSheetId="4">[2]Analisis!#REF!</definedName>
    <definedName name="_p1001402" localSheetId="1">[2]Analisis!#REF!</definedName>
    <definedName name="_p1001402">[2]Analisis!#REF!</definedName>
    <definedName name="_p1001404" localSheetId="4">[2]Analisis!#REF!</definedName>
    <definedName name="_p1001404" localSheetId="1">[2]Analisis!#REF!</definedName>
    <definedName name="_p1001404">[2]Analisis!#REF!</definedName>
    <definedName name="_p1001410" localSheetId="4">[2]Analisis!#REF!</definedName>
    <definedName name="_p1001410" localSheetId="1">[2]Analisis!#REF!</definedName>
    <definedName name="_p1001410">[2]Analisis!#REF!</definedName>
    <definedName name="_p1001420" localSheetId="4">[2]Analisis!#REF!</definedName>
    <definedName name="_p1001420" localSheetId="1">[2]Analisis!#REF!</definedName>
    <definedName name="_p1001420">[2]Analisis!#REF!</definedName>
    <definedName name="_p1001430" localSheetId="4">[2]Analisis!#REF!</definedName>
    <definedName name="_p1001430" localSheetId="1">[2]Analisis!#REF!</definedName>
    <definedName name="_p1001430">[2]Analisis!#REF!</definedName>
    <definedName name="_p1001440" localSheetId="4">[2]Analisis!#REF!</definedName>
    <definedName name="_p1001440" localSheetId="1">[2]Analisis!#REF!</definedName>
    <definedName name="_p1001440">[2]Analisis!#REF!</definedName>
    <definedName name="_p1001450" localSheetId="4">[2]Analisis!#REF!</definedName>
    <definedName name="_p1001450" localSheetId="1">[2]Analisis!#REF!</definedName>
    <definedName name="_p1001450">[2]Analisis!#REF!</definedName>
    <definedName name="_p1001460" localSheetId="4">[2]Analisis!#REF!</definedName>
    <definedName name="_p1001460" localSheetId="1">[2]Analisis!#REF!</definedName>
    <definedName name="_p1001460">[2]Analisis!#REF!</definedName>
    <definedName name="_p1001470" localSheetId="4">[2]Analisis!#REF!</definedName>
    <definedName name="_p1001470" localSheetId="1">[2]Analisis!#REF!</definedName>
    <definedName name="_p1001470">[2]Analisis!#REF!</definedName>
    <definedName name="_p1001480" localSheetId="4">[2]Analisis!#REF!</definedName>
    <definedName name="_p1001480" localSheetId="1">[2]Analisis!#REF!</definedName>
    <definedName name="_p1001480">[2]Analisis!#REF!</definedName>
    <definedName name="_p1001490" localSheetId="4">[2]Analisis!#REF!</definedName>
    <definedName name="_p1001490" localSheetId="1">[2]Analisis!#REF!</definedName>
    <definedName name="_p1001490">[2]Analisis!#REF!</definedName>
    <definedName name="_p1001510" localSheetId="4">[2]Analisis!#REF!</definedName>
    <definedName name="_p1001510" localSheetId="1">[2]Analisis!#REF!</definedName>
    <definedName name="_p1001510">[2]Analisis!#REF!</definedName>
    <definedName name="_p1001520" localSheetId="4">[2]Analisis!#REF!</definedName>
    <definedName name="_p1001520" localSheetId="1">[2]Analisis!#REF!</definedName>
    <definedName name="_p1001520">[2]Analisis!#REF!</definedName>
    <definedName name="_p1001530" localSheetId="4">[2]Analisis!#REF!</definedName>
    <definedName name="_p1001530" localSheetId="1">[2]Analisis!#REF!</definedName>
    <definedName name="_p1001530">[2]Analisis!#REF!</definedName>
    <definedName name="_p1001540" localSheetId="4">[2]Analisis!#REF!</definedName>
    <definedName name="_p1001540" localSheetId="1">[2]Analisis!#REF!</definedName>
    <definedName name="_p1001540">[2]Analisis!#REF!</definedName>
    <definedName name="_p1001550" localSheetId="4">[2]Analisis!#REF!</definedName>
    <definedName name="_p1001550" localSheetId="1">[2]Analisis!#REF!</definedName>
    <definedName name="_p1001550">[2]Analisis!#REF!</definedName>
    <definedName name="_p1001560" localSheetId="4">[2]Analisis!#REF!</definedName>
    <definedName name="_p1001560" localSheetId="1">[2]Analisis!#REF!</definedName>
    <definedName name="_p1001560">[2]Analisis!#REF!</definedName>
    <definedName name="_p1001570" localSheetId="4">[2]Analisis!#REF!</definedName>
    <definedName name="_p1001570" localSheetId="1">[2]Analisis!#REF!</definedName>
    <definedName name="_p1001570">[2]Analisis!#REF!</definedName>
    <definedName name="_p1001580" localSheetId="4">[2]Analisis!#REF!</definedName>
    <definedName name="_p1001580" localSheetId="1">[2]Analisis!#REF!</definedName>
    <definedName name="_p1001580">[2]Analisis!#REF!</definedName>
    <definedName name="_p1001590" localSheetId="4">[2]Analisis!#REF!</definedName>
    <definedName name="_p1001590" localSheetId="1">[2]Analisis!#REF!</definedName>
    <definedName name="_p1001590">[2]Analisis!#REF!</definedName>
    <definedName name="_p1001600" localSheetId="4">[2]Analisis!#REF!</definedName>
    <definedName name="_p1001600" localSheetId="1">[2]Analisis!#REF!</definedName>
    <definedName name="_p1001600">[2]Analisis!#REF!</definedName>
    <definedName name="_p1001610" localSheetId="4">[2]Analisis!#REF!</definedName>
    <definedName name="_p1001610" localSheetId="1">[2]Analisis!#REF!</definedName>
    <definedName name="_p1001610">[2]Analisis!#REF!</definedName>
    <definedName name="_p1001620" localSheetId="4">[2]Analisis!#REF!</definedName>
    <definedName name="_p1001620" localSheetId="1">[2]Analisis!#REF!</definedName>
    <definedName name="_p1001620">[2]Analisis!#REF!</definedName>
    <definedName name="_p1001630" localSheetId="4">[2]Analisis!#REF!</definedName>
    <definedName name="_p1001630" localSheetId="1">[2]Analisis!#REF!</definedName>
    <definedName name="_p1001630">[2]Analisis!#REF!</definedName>
    <definedName name="_p1001640" localSheetId="4">[2]Analisis!#REF!</definedName>
    <definedName name="_p1001640" localSheetId="1">[2]Analisis!#REF!</definedName>
    <definedName name="_p1001640">[2]Analisis!#REF!</definedName>
    <definedName name="_p1001642" localSheetId="4">[2]Analisis!#REF!</definedName>
    <definedName name="_p1001642" localSheetId="1">[2]Analisis!#REF!</definedName>
    <definedName name="_p1001642">[2]Analisis!#REF!</definedName>
    <definedName name="_p1001643" localSheetId="4">[2]Analisis!#REF!</definedName>
    <definedName name="_p1001643" localSheetId="1">[2]Analisis!#REF!</definedName>
    <definedName name="_p1001643">[2]Analisis!#REF!</definedName>
    <definedName name="_p1001644" localSheetId="4">[2]Analisis!#REF!</definedName>
    <definedName name="_p1001644" localSheetId="1">[2]Analisis!#REF!</definedName>
    <definedName name="_p1001644">[2]Analisis!#REF!</definedName>
    <definedName name="_p1001645" localSheetId="4">[2]Analisis!#REF!</definedName>
    <definedName name="_p1001645" localSheetId="1">[2]Analisis!#REF!</definedName>
    <definedName name="_p1001645">[2]Analisis!#REF!</definedName>
    <definedName name="_p1001646" localSheetId="4">[2]Analisis!#REF!</definedName>
    <definedName name="_p1001646" localSheetId="1">[2]Analisis!#REF!</definedName>
    <definedName name="_p1001646">[2]Analisis!#REF!</definedName>
    <definedName name="_p1001647" localSheetId="4">[2]Analisis!#REF!</definedName>
    <definedName name="_p1001647" localSheetId="1">[2]Analisis!#REF!</definedName>
    <definedName name="_p1001647">[2]Analisis!#REF!</definedName>
    <definedName name="_p1001650" localSheetId="4">[2]Analisis!#REF!</definedName>
    <definedName name="_p1001650" localSheetId="1">[2]Analisis!#REF!</definedName>
    <definedName name="_p1001650">[2]Analisis!#REF!</definedName>
    <definedName name="_p1001660" localSheetId="4">[2]Analisis!#REF!</definedName>
    <definedName name="_p1001660" localSheetId="1">[2]Analisis!#REF!</definedName>
    <definedName name="_p1001660">[2]Analisis!#REF!</definedName>
    <definedName name="_p1001670" localSheetId="4">[2]Analisis!#REF!</definedName>
    <definedName name="_p1001670" localSheetId="1">[2]Analisis!#REF!</definedName>
    <definedName name="_p1001670">[2]Analisis!#REF!</definedName>
    <definedName name="_p1001680" localSheetId="4">[2]Analisis!#REF!</definedName>
    <definedName name="_p1001680" localSheetId="1">[2]Analisis!#REF!</definedName>
    <definedName name="_p1001680">[2]Analisis!#REF!</definedName>
    <definedName name="_p1001690" localSheetId="4">[2]Analisis!#REF!</definedName>
    <definedName name="_p1001690" localSheetId="1">[2]Analisis!#REF!</definedName>
    <definedName name="_p1001690">[2]Analisis!#REF!</definedName>
    <definedName name="_p1001700" localSheetId="4">[2]Analisis!#REF!</definedName>
    <definedName name="_p1001700" localSheetId="1">[2]Analisis!#REF!</definedName>
    <definedName name="_p1001700">[2]Analisis!#REF!</definedName>
    <definedName name="_p1001710" localSheetId="4">[2]Analisis!#REF!</definedName>
    <definedName name="_p1001710" localSheetId="1">[2]Analisis!#REF!</definedName>
    <definedName name="_p1001710">[2]Analisis!#REF!</definedName>
    <definedName name="_p1001720" localSheetId="4">[2]Analisis!#REF!</definedName>
    <definedName name="_p1001720" localSheetId="1">[2]Analisis!#REF!</definedName>
    <definedName name="_p1001720">[2]Analisis!#REF!</definedName>
    <definedName name="_p1001730" localSheetId="4">[2]Analisis!#REF!</definedName>
    <definedName name="_p1001730" localSheetId="1">[2]Analisis!#REF!</definedName>
    <definedName name="_p1001730">[2]Analisis!#REF!</definedName>
    <definedName name="_p1001740" localSheetId="4">[2]Analisis!#REF!</definedName>
    <definedName name="_p1001740" localSheetId="1">[2]Analisis!#REF!</definedName>
    <definedName name="_p1001740">[2]Analisis!#REF!</definedName>
    <definedName name="_p1001750" localSheetId="4">[2]Analisis!#REF!</definedName>
    <definedName name="_p1001750" localSheetId="1">[2]Analisis!#REF!</definedName>
    <definedName name="_p1001750">[2]Analisis!#REF!</definedName>
    <definedName name="_p1001770" localSheetId="4">[2]Analisis!#REF!</definedName>
    <definedName name="_p1001770" localSheetId="1">[2]Analisis!#REF!</definedName>
    <definedName name="_p1001770">[2]Analisis!#REF!</definedName>
    <definedName name="_p1001775" localSheetId="4">[2]Analisis!#REF!</definedName>
    <definedName name="_p1001775" localSheetId="1">[2]Analisis!#REF!</definedName>
    <definedName name="_p1001775">[2]Analisis!#REF!</definedName>
    <definedName name="_p1001780" localSheetId="4">[2]Analisis!#REF!</definedName>
    <definedName name="_p1001780" localSheetId="1">[2]Analisis!#REF!</definedName>
    <definedName name="_p1001780">[2]Analisis!#REF!</definedName>
    <definedName name="_p1001790" localSheetId="4">[2]Analisis!#REF!</definedName>
    <definedName name="_p1001790" localSheetId="1">[2]Analisis!#REF!</definedName>
    <definedName name="_p1001790">[2]Analisis!#REF!</definedName>
    <definedName name="_p1001795" localSheetId="4">[2]Analisis!#REF!</definedName>
    <definedName name="_p1001795" localSheetId="1">[2]Analisis!#REF!</definedName>
    <definedName name="_p1001795">[2]Analisis!#REF!</definedName>
    <definedName name="_p1001800" localSheetId="4">[2]Analisis!#REF!</definedName>
    <definedName name="_p1001800" localSheetId="1">[2]Analisis!#REF!</definedName>
    <definedName name="_p1001800">[2]Analisis!#REF!</definedName>
    <definedName name="_p1001810" localSheetId="4">[2]Analisis!#REF!</definedName>
    <definedName name="_p1001810" localSheetId="1">[2]Analisis!#REF!</definedName>
    <definedName name="_p1001810">[2]Analisis!#REF!</definedName>
    <definedName name="_p1001820" localSheetId="4">[2]Analisis!#REF!</definedName>
    <definedName name="_p1001820" localSheetId="1">[2]Analisis!#REF!</definedName>
    <definedName name="_p1001820">[2]Analisis!#REF!</definedName>
    <definedName name="_p1001830" localSheetId="4">[2]Analisis!#REF!</definedName>
    <definedName name="_p1001830" localSheetId="1">[2]Analisis!#REF!</definedName>
    <definedName name="_p1001830">[2]Analisis!#REF!</definedName>
    <definedName name="_p1001840" localSheetId="4">[2]Analisis!#REF!</definedName>
    <definedName name="_p1001840" localSheetId="1">[2]Analisis!#REF!</definedName>
    <definedName name="_p1001840">[2]Analisis!#REF!</definedName>
    <definedName name="_p1001850" localSheetId="4">[2]Analisis!#REF!</definedName>
    <definedName name="_p1001850" localSheetId="1">[2]Analisis!#REF!</definedName>
    <definedName name="_p1001850">[2]Analisis!#REF!</definedName>
    <definedName name="_p1001860" localSheetId="4">[2]Analisis!#REF!</definedName>
    <definedName name="_p1001860" localSheetId="1">[2]Analisis!#REF!</definedName>
    <definedName name="_p1001860">[2]Analisis!#REF!</definedName>
    <definedName name="_p1001870" localSheetId="4">[2]Analisis!#REF!</definedName>
    <definedName name="_p1001870" localSheetId="1">[2]Analisis!#REF!</definedName>
    <definedName name="_p1001870">[2]Analisis!#REF!</definedName>
    <definedName name="_p1001880" localSheetId="4">[2]Analisis!#REF!</definedName>
    <definedName name="_p1001880" localSheetId="1">[2]Analisis!#REF!</definedName>
    <definedName name="_p1001880">[2]Analisis!#REF!</definedName>
    <definedName name="_p1001890" localSheetId="4">[2]Analisis!#REF!</definedName>
    <definedName name="_p1001890" localSheetId="1">[2]Analisis!#REF!</definedName>
    <definedName name="_p1001890">[2]Analisis!#REF!</definedName>
    <definedName name="_p1001900" localSheetId="4">[2]Analisis!#REF!</definedName>
    <definedName name="_p1001900" localSheetId="1">[2]Analisis!#REF!</definedName>
    <definedName name="_p1001900">[2]Analisis!#REF!</definedName>
    <definedName name="_p1001910" localSheetId="4">[2]Analisis!#REF!</definedName>
    <definedName name="_p1001910" localSheetId="1">[2]Analisis!#REF!</definedName>
    <definedName name="_p1001910">[2]Analisis!#REF!</definedName>
    <definedName name="_p1001920" localSheetId="4">[2]Analisis!#REF!</definedName>
    <definedName name="_p1001920" localSheetId="1">[2]Analisis!#REF!</definedName>
    <definedName name="_p1001920">[2]Analisis!#REF!</definedName>
    <definedName name="_p1001930" localSheetId="4">[2]Analisis!#REF!</definedName>
    <definedName name="_p1001930" localSheetId="1">[2]Analisis!#REF!</definedName>
    <definedName name="_p1001930">[2]Analisis!#REF!</definedName>
    <definedName name="_p1001940" localSheetId="4">[2]Analisis!#REF!</definedName>
    <definedName name="_p1001940" localSheetId="1">[2]Analisis!#REF!</definedName>
    <definedName name="_p1001940">[2]Analisis!#REF!</definedName>
    <definedName name="_p1001950" localSheetId="4">[2]Analisis!#REF!</definedName>
    <definedName name="_p1001950" localSheetId="1">[2]Analisis!#REF!</definedName>
    <definedName name="_p1001950">[2]Analisis!#REF!</definedName>
    <definedName name="_p1001960" localSheetId="4">[2]Analisis!#REF!</definedName>
    <definedName name="_p1001960" localSheetId="1">[2]Analisis!#REF!</definedName>
    <definedName name="_p1001960">[2]Analisis!#REF!</definedName>
    <definedName name="_p1001970" localSheetId="4">[2]Analisis!#REF!</definedName>
    <definedName name="_p1001970" localSheetId="1">[2]Analisis!#REF!</definedName>
    <definedName name="_p1001970">[2]Analisis!#REF!</definedName>
    <definedName name="_p1001980" localSheetId="4">[2]Analisis!#REF!</definedName>
    <definedName name="_p1001980" localSheetId="1">[2]Analisis!#REF!</definedName>
    <definedName name="_p1001980">[2]Analisis!#REF!</definedName>
    <definedName name="_p1001990" localSheetId="4">[2]Analisis!#REF!</definedName>
    <definedName name="_p1001990" localSheetId="1">[2]Analisis!#REF!</definedName>
    <definedName name="_p1001990">[2]Analisis!#REF!</definedName>
    <definedName name="_p1002000" localSheetId="4">[2]Analisis!#REF!</definedName>
    <definedName name="_p1002000" localSheetId="1">[2]Analisis!#REF!</definedName>
    <definedName name="_p1002000">[2]Analisis!#REF!</definedName>
    <definedName name="_p1002010" localSheetId="4">[2]Analisis!#REF!</definedName>
    <definedName name="_p1002010" localSheetId="1">[2]Analisis!#REF!</definedName>
    <definedName name="_p1002010">[2]Analisis!#REF!</definedName>
    <definedName name="_p1002020" localSheetId="4">[2]Analisis!#REF!</definedName>
    <definedName name="_p1002020" localSheetId="1">[2]Analisis!#REF!</definedName>
    <definedName name="_p1002020">[2]Analisis!#REF!</definedName>
    <definedName name="_p1002030" localSheetId="4">[2]Analisis!#REF!</definedName>
    <definedName name="_p1002030" localSheetId="1">[2]Analisis!#REF!</definedName>
    <definedName name="_p1002030">[2]Analisis!#REF!</definedName>
    <definedName name="_p1002040" localSheetId="4">[2]Analisis!#REF!</definedName>
    <definedName name="_p1002040" localSheetId="1">[2]Analisis!#REF!</definedName>
    <definedName name="_p1002040">[2]Analisis!#REF!</definedName>
    <definedName name="_p1002050" localSheetId="4">[2]Analisis!#REF!</definedName>
    <definedName name="_p1002050" localSheetId="1">[2]Analisis!#REF!</definedName>
    <definedName name="_p1002050">[2]Analisis!#REF!</definedName>
    <definedName name="_p1002060" localSheetId="4">[2]Analisis!#REF!</definedName>
    <definedName name="_p1002060" localSheetId="1">[2]Analisis!#REF!</definedName>
    <definedName name="_p1002060">[2]Analisis!#REF!</definedName>
    <definedName name="_p1002070" localSheetId="4">[2]Analisis!#REF!</definedName>
    <definedName name="_p1002070" localSheetId="1">[2]Analisis!#REF!</definedName>
    <definedName name="_p1002070">[2]Analisis!#REF!</definedName>
    <definedName name="_p1002080" localSheetId="4">[2]Analisis!#REF!</definedName>
    <definedName name="_p1002080" localSheetId="1">[2]Analisis!#REF!</definedName>
    <definedName name="_p1002080">[2]Analisis!#REF!</definedName>
    <definedName name="_p1002090" localSheetId="4">[2]Analisis!#REF!</definedName>
    <definedName name="_p1002090" localSheetId="1">[2]Analisis!#REF!</definedName>
    <definedName name="_p1002090">[2]Analisis!#REF!</definedName>
    <definedName name="_p1002100" localSheetId="4">[2]Analisis!#REF!</definedName>
    <definedName name="_p1002100" localSheetId="1">[2]Analisis!#REF!</definedName>
    <definedName name="_p1002100">[2]Analisis!#REF!</definedName>
    <definedName name="_p1002110" localSheetId="4">[2]Analisis!#REF!</definedName>
    <definedName name="_p1002110" localSheetId="1">[2]Analisis!#REF!</definedName>
    <definedName name="_p1002110">[2]Analisis!#REF!</definedName>
    <definedName name="_p1002120" localSheetId="4">[2]Analisis!#REF!</definedName>
    <definedName name="_p1002120" localSheetId="1">[2]Analisis!#REF!</definedName>
    <definedName name="_p1002120">[2]Analisis!#REF!</definedName>
    <definedName name="_p1002130" localSheetId="4">[2]Analisis!#REF!</definedName>
    <definedName name="_p1002130" localSheetId="1">[2]Analisis!#REF!</definedName>
    <definedName name="_p1002130">[2]Analisis!#REF!</definedName>
    <definedName name="_p1002140" localSheetId="4">[2]Analisis!#REF!</definedName>
    <definedName name="_p1002140" localSheetId="1">[2]Analisis!#REF!</definedName>
    <definedName name="_p1002140">[2]Analisis!#REF!</definedName>
    <definedName name="_p1002150" localSheetId="4">[2]Analisis!#REF!</definedName>
    <definedName name="_p1002150" localSheetId="1">[2]Analisis!#REF!</definedName>
    <definedName name="_p1002150">[2]Analisis!#REF!</definedName>
    <definedName name="_p1002160" localSheetId="4">[2]Analisis!#REF!</definedName>
    <definedName name="_p1002160" localSheetId="1">[2]Analisis!#REF!</definedName>
    <definedName name="_p1002160">[2]Analisis!#REF!</definedName>
    <definedName name="_p1002170" localSheetId="4">[2]Analisis!#REF!</definedName>
    <definedName name="_p1002170" localSheetId="1">[2]Analisis!#REF!</definedName>
    <definedName name="_p1002170">[2]Analisis!#REF!</definedName>
    <definedName name="_p1002180" localSheetId="4">[2]Analisis!#REF!</definedName>
    <definedName name="_p1002180" localSheetId="1">[2]Analisis!#REF!</definedName>
    <definedName name="_p1002180">[2]Analisis!#REF!</definedName>
    <definedName name="_p1002190" localSheetId="4">[2]Analisis!#REF!</definedName>
    <definedName name="_p1002190" localSheetId="1">[2]Analisis!#REF!</definedName>
    <definedName name="_p1002190">[2]Analisis!#REF!</definedName>
    <definedName name="_p1002200" localSheetId="4">[2]Analisis!#REF!</definedName>
    <definedName name="_p1002200" localSheetId="1">[2]Analisis!#REF!</definedName>
    <definedName name="_p1002200">[2]Analisis!#REF!</definedName>
    <definedName name="_p1002210" localSheetId="4">[2]Analisis!#REF!</definedName>
    <definedName name="_p1002210" localSheetId="1">[2]Analisis!#REF!</definedName>
    <definedName name="_p1002210">[2]Analisis!#REF!</definedName>
    <definedName name="_p1002220" localSheetId="4">[2]Analisis!#REF!</definedName>
    <definedName name="_p1002220" localSheetId="1">[2]Analisis!#REF!</definedName>
    <definedName name="_p1002220">[2]Analisis!#REF!</definedName>
    <definedName name="_p1002230" localSheetId="4">[2]Analisis!#REF!</definedName>
    <definedName name="_p1002230" localSheetId="1">[2]Analisis!#REF!</definedName>
    <definedName name="_p1002230">[2]Analisis!#REF!</definedName>
    <definedName name="_p1002240" localSheetId="4">[2]Analisis!#REF!</definedName>
    <definedName name="_p1002240" localSheetId="1">[2]Analisis!#REF!</definedName>
    <definedName name="_p1002240">[2]Analisis!#REF!</definedName>
    <definedName name="_p1002250" localSheetId="4">[2]Analisis!#REF!</definedName>
    <definedName name="_p1002250" localSheetId="1">[2]Analisis!#REF!</definedName>
    <definedName name="_p1002250">[2]Analisis!#REF!</definedName>
    <definedName name="_p1002260" localSheetId="4">[2]Analisis!#REF!</definedName>
    <definedName name="_p1002260" localSheetId="1">[2]Analisis!#REF!</definedName>
    <definedName name="_p1002260">[2]Analisis!#REF!</definedName>
    <definedName name="_p1002270" localSheetId="4">[2]Analisis!#REF!</definedName>
    <definedName name="_p1002270" localSheetId="1">[2]Analisis!#REF!</definedName>
    <definedName name="_p1002270">[2]Analisis!#REF!</definedName>
    <definedName name="_p1002280" localSheetId="4">[2]Analisis!#REF!</definedName>
    <definedName name="_p1002280" localSheetId="1">[2]Analisis!#REF!</definedName>
    <definedName name="_p1002280">[2]Analisis!#REF!</definedName>
    <definedName name="_p1002290" localSheetId="4">[2]Analisis!#REF!</definedName>
    <definedName name="_p1002290" localSheetId="1">[2]Analisis!#REF!</definedName>
    <definedName name="_p1002290">[2]Analisis!#REF!</definedName>
    <definedName name="_p1002292" localSheetId="4">[2]Analisis!#REF!</definedName>
    <definedName name="_p1002292" localSheetId="1">[2]Analisis!#REF!</definedName>
    <definedName name="_p1002292">[2]Analisis!#REF!</definedName>
    <definedName name="_p1002295" localSheetId="4">[2]Analisis!#REF!</definedName>
    <definedName name="_p1002295" localSheetId="1">[2]Analisis!#REF!</definedName>
    <definedName name="_p1002295">[2]Analisis!#REF!</definedName>
    <definedName name="_p1002300" localSheetId="4">[2]Analisis!#REF!</definedName>
    <definedName name="_p1002300" localSheetId="1">[2]Analisis!#REF!</definedName>
    <definedName name="_p1002300">[2]Analisis!#REF!</definedName>
    <definedName name="_p1002310" localSheetId="4">[2]Analisis!#REF!</definedName>
    <definedName name="_p1002310" localSheetId="1">[2]Analisis!#REF!</definedName>
    <definedName name="_p1002310">[2]Analisis!#REF!</definedName>
    <definedName name="_p1002320" localSheetId="4">[2]Analisis!#REF!</definedName>
    <definedName name="_p1002320" localSheetId="1">[2]Analisis!#REF!</definedName>
    <definedName name="_p1002320">[2]Analisis!#REF!</definedName>
    <definedName name="_p1002330" localSheetId="4">[2]Analisis!#REF!</definedName>
    <definedName name="_p1002330" localSheetId="1">[2]Analisis!#REF!</definedName>
    <definedName name="_p1002330">[2]Analisis!#REF!</definedName>
    <definedName name="_p1002340" localSheetId="4">[2]Analisis!#REF!</definedName>
    <definedName name="_p1002340" localSheetId="1">[2]Analisis!#REF!</definedName>
    <definedName name="_p1002340">[2]Analisis!#REF!</definedName>
    <definedName name="_p1002350" localSheetId="4">[2]Analisis!#REF!</definedName>
    <definedName name="_p1002350" localSheetId="1">[2]Analisis!#REF!</definedName>
    <definedName name="_p1002350">[2]Analisis!#REF!</definedName>
    <definedName name="_p1002360" localSheetId="4">[2]Analisis!#REF!</definedName>
    <definedName name="_p1002360" localSheetId="1">[2]Analisis!#REF!</definedName>
    <definedName name="_p1002360">[2]Analisis!#REF!</definedName>
    <definedName name="_p1002370" localSheetId="4">[2]Analisis!#REF!</definedName>
    <definedName name="_p1002370" localSheetId="1">[2]Analisis!#REF!</definedName>
    <definedName name="_p1002370">[2]Analisis!#REF!</definedName>
    <definedName name="_p1002380" localSheetId="4">[2]Analisis!#REF!</definedName>
    <definedName name="_p1002380" localSheetId="1">[2]Analisis!#REF!</definedName>
    <definedName name="_p1002380">[2]Analisis!#REF!</definedName>
    <definedName name="_p1002390" localSheetId="4">[2]Analisis!#REF!</definedName>
    <definedName name="_p1002390" localSheetId="1">[2]Analisis!#REF!</definedName>
    <definedName name="_p1002390">[2]Analisis!#REF!</definedName>
    <definedName name="_p1002400" localSheetId="4">[2]Analisis!#REF!</definedName>
    <definedName name="_p1002400" localSheetId="1">[2]Analisis!#REF!</definedName>
    <definedName name="_p1002400">[2]Analisis!#REF!</definedName>
    <definedName name="_p1002415" localSheetId="4">[2]Analisis!#REF!</definedName>
    <definedName name="_p1002415" localSheetId="1">[2]Analisis!#REF!</definedName>
    <definedName name="_p1002415">[2]Analisis!#REF!</definedName>
    <definedName name="_p1002420" localSheetId="4">[2]Analisis!#REF!</definedName>
    <definedName name="_p1002420" localSheetId="1">[2]Analisis!#REF!</definedName>
    <definedName name="_p1002420">[2]Analisis!#REF!</definedName>
    <definedName name="_p1002425" localSheetId="4">[2]Analisis!#REF!</definedName>
    <definedName name="_p1002425" localSheetId="1">[2]Analisis!#REF!</definedName>
    <definedName name="_p1002425">[2]Analisis!#REF!</definedName>
    <definedName name="_p1002430" localSheetId="4">[2]Analisis!#REF!</definedName>
    <definedName name="_p1002430" localSheetId="1">[2]Analisis!#REF!</definedName>
    <definedName name="_p1002430">[2]Analisis!#REF!</definedName>
    <definedName name="_p1002440" localSheetId="4">[2]Analisis!#REF!</definedName>
    <definedName name="_p1002440" localSheetId="1">[2]Analisis!#REF!</definedName>
    <definedName name="_p1002440">[2]Analisis!#REF!</definedName>
    <definedName name="_p1002450" localSheetId="4">[2]Analisis!#REF!</definedName>
    <definedName name="_p1002450" localSheetId="1">[2]Analisis!#REF!</definedName>
    <definedName name="_p1002450">[2]Analisis!#REF!</definedName>
    <definedName name="_p1002460" localSheetId="4">[2]Analisis!#REF!</definedName>
    <definedName name="_p1002460" localSheetId="1">[2]Analisis!#REF!</definedName>
    <definedName name="_p1002460">[2]Analisis!#REF!</definedName>
    <definedName name="_p1002470" localSheetId="4">[2]Analisis!#REF!</definedName>
    <definedName name="_p1002470" localSheetId="1">[2]Analisis!#REF!</definedName>
    <definedName name="_p1002470">[2]Analisis!#REF!</definedName>
    <definedName name="_p1002480" localSheetId="4">[2]Analisis!#REF!</definedName>
    <definedName name="_p1002480" localSheetId="1">[2]Analisis!#REF!</definedName>
    <definedName name="_p1002480">[2]Analisis!#REF!</definedName>
    <definedName name="_p1002490" localSheetId="4">[2]Analisis!#REF!</definedName>
    <definedName name="_p1002490" localSheetId="1">[2]Analisis!#REF!</definedName>
    <definedName name="_p1002490">[2]Analisis!#REF!</definedName>
    <definedName name="_p1002500" localSheetId="4">[2]Analisis!#REF!</definedName>
    <definedName name="_p1002500" localSheetId="1">[2]Analisis!#REF!</definedName>
    <definedName name="_p1002500">[2]Analisis!#REF!</definedName>
    <definedName name="_p1002502" localSheetId="4">[2]Analisis!#REF!</definedName>
    <definedName name="_p1002502" localSheetId="1">[2]Analisis!#REF!</definedName>
    <definedName name="_p1002502">[2]Analisis!#REF!</definedName>
    <definedName name="_p1002504" localSheetId="4">[2]Analisis!#REF!</definedName>
    <definedName name="_p1002504" localSheetId="1">[2]Analisis!#REF!</definedName>
    <definedName name="_p1002504">[2]Analisis!#REF!</definedName>
    <definedName name="_p1002506" localSheetId="4">[2]Analisis!#REF!</definedName>
    <definedName name="_p1002506" localSheetId="1">[2]Analisis!#REF!</definedName>
    <definedName name="_p1002506">[2]Analisis!#REF!</definedName>
    <definedName name="_p1002510" localSheetId="4">[2]Analisis!#REF!</definedName>
    <definedName name="_p1002510" localSheetId="1">[2]Analisis!#REF!</definedName>
    <definedName name="_p1002510">[2]Analisis!#REF!</definedName>
    <definedName name="_p1002520" localSheetId="4">[2]Analisis!#REF!</definedName>
    <definedName name="_p1002520" localSheetId="1">[2]Analisis!#REF!</definedName>
    <definedName name="_p1002520">[2]Analisis!#REF!</definedName>
    <definedName name="_p1002525" localSheetId="4">[2]Analisis!#REF!</definedName>
    <definedName name="_p1002525" localSheetId="1">[2]Analisis!#REF!</definedName>
    <definedName name="_p1002525">[2]Analisis!#REF!</definedName>
    <definedName name="_p1002540" localSheetId="4">[2]Analisis!#REF!</definedName>
    <definedName name="_p1002540" localSheetId="1">[2]Analisis!#REF!</definedName>
    <definedName name="_p1002540">[2]Analisis!#REF!</definedName>
    <definedName name="_p1002560" localSheetId="4">[2]Analisis!#REF!</definedName>
    <definedName name="_p1002560" localSheetId="1">[2]Analisis!#REF!</definedName>
    <definedName name="_p1002560">[2]Analisis!#REF!</definedName>
    <definedName name="_p1002570" localSheetId="4">[2]Analisis!#REF!</definedName>
    <definedName name="_p1002570" localSheetId="1">[2]Analisis!#REF!</definedName>
    <definedName name="_p1002570">[2]Analisis!#REF!</definedName>
    <definedName name="_p1002580" localSheetId="4">[2]Analisis!#REF!</definedName>
    <definedName name="_p1002580" localSheetId="1">[2]Analisis!#REF!</definedName>
    <definedName name="_p1002580">[2]Analisis!#REF!</definedName>
    <definedName name="_p1002590" localSheetId="4">[2]Analisis!#REF!</definedName>
    <definedName name="_p1002590" localSheetId="1">[2]Analisis!#REF!</definedName>
    <definedName name="_p1002590">[2]Analisis!#REF!</definedName>
    <definedName name="_p1002600" localSheetId="4">[2]Analisis!#REF!</definedName>
    <definedName name="_p1002600" localSheetId="1">[2]Analisis!#REF!</definedName>
    <definedName name="_p1002600">[2]Analisis!#REF!</definedName>
    <definedName name="_p1002610" localSheetId="4">[2]Analisis!#REF!</definedName>
    <definedName name="_p1002610" localSheetId="1">[2]Analisis!#REF!</definedName>
    <definedName name="_p1002610">[2]Analisis!#REF!</definedName>
    <definedName name="_p1002620" localSheetId="4">[2]Analisis!#REF!</definedName>
    <definedName name="_p1002620" localSheetId="1">[2]Analisis!#REF!</definedName>
    <definedName name="_p1002620">[2]Analisis!#REF!</definedName>
    <definedName name="_p1002630" localSheetId="4">[2]Analisis!#REF!</definedName>
    <definedName name="_p1002630" localSheetId="1">[2]Analisis!#REF!</definedName>
    <definedName name="_p1002630">[2]Analisis!#REF!</definedName>
    <definedName name="_p1002640" localSheetId="4">[2]Analisis!#REF!</definedName>
    <definedName name="_p1002640" localSheetId="1">[2]Analisis!#REF!</definedName>
    <definedName name="_p1002640">[2]Analisis!#REF!</definedName>
    <definedName name="_p1002650" localSheetId="4">[2]Analisis!#REF!</definedName>
    <definedName name="_p1002650" localSheetId="1">[2]Analisis!#REF!</definedName>
    <definedName name="_p1002650">[2]Analisis!#REF!</definedName>
    <definedName name="_p1002660" localSheetId="4">[2]Analisis!#REF!</definedName>
    <definedName name="_p1002660" localSheetId="1">[2]Analisis!#REF!</definedName>
    <definedName name="_p1002660">[2]Analisis!#REF!</definedName>
    <definedName name="_p1002670" localSheetId="4">[2]Analisis!#REF!</definedName>
    <definedName name="_p1002670" localSheetId="1">[2]Analisis!#REF!</definedName>
    <definedName name="_p1002670">[2]Analisis!#REF!</definedName>
    <definedName name="_p1002680" localSheetId="4">[2]Analisis!#REF!</definedName>
    <definedName name="_p1002680" localSheetId="1">[2]Analisis!#REF!</definedName>
    <definedName name="_p1002680">[2]Analisis!#REF!</definedName>
    <definedName name="_p1002690" localSheetId="4">[2]Analisis!#REF!</definedName>
    <definedName name="_p1002690" localSheetId="1">[2]Analisis!#REF!</definedName>
    <definedName name="_p1002690">[2]Analisis!#REF!</definedName>
    <definedName name="_p1002700" localSheetId="4">[2]Analisis!#REF!</definedName>
    <definedName name="_p1002700" localSheetId="1">[2]Analisis!#REF!</definedName>
    <definedName name="_p1002700">[2]Analisis!#REF!</definedName>
    <definedName name="_p1002710" localSheetId="4">[2]Analisis!#REF!</definedName>
    <definedName name="_p1002710" localSheetId="1">[2]Analisis!#REF!</definedName>
    <definedName name="_p1002710">[2]Analisis!#REF!</definedName>
    <definedName name="_p1002720" localSheetId="4">[2]Analisis!#REF!</definedName>
    <definedName name="_p1002720" localSheetId="1">[2]Analisis!#REF!</definedName>
    <definedName name="_p1002720">[2]Analisis!#REF!</definedName>
    <definedName name="_p1002730" localSheetId="4">[2]Analisis!#REF!</definedName>
    <definedName name="_p1002730" localSheetId="1">[2]Analisis!#REF!</definedName>
    <definedName name="_p1002730">[2]Analisis!#REF!</definedName>
    <definedName name="_p1002740" localSheetId="4">[2]Analisis!#REF!</definedName>
    <definedName name="_p1002740" localSheetId="1">[2]Analisis!#REF!</definedName>
    <definedName name="_p1002740">[2]Analisis!#REF!</definedName>
    <definedName name="_p1002750" localSheetId="4">[2]Analisis!#REF!</definedName>
    <definedName name="_p1002750" localSheetId="1">[2]Analisis!#REF!</definedName>
    <definedName name="_p1002750">[2]Analisis!#REF!</definedName>
    <definedName name="_p1002760" localSheetId="4">[2]Analisis!#REF!</definedName>
    <definedName name="_p1002760" localSheetId="1">[2]Analisis!#REF!</definedName>
    <definedName name="_p1002760">[2]Analisis!#REF!</definedName>
    <definedName name="_p1002780" localSheetId="4">[2]Analisis!#REF!</definedName>
    <definedName name="_p1002780" localSheetId="1">[2]Analisis!#REF!</definedName>
    <definedName name="_p1002780">[2]Analisis!#REF!</definedName>
    <definedName name="_p1002790" localSheetId="4">[2]Analisis!#REF!</definedName>
    <definedName name="_p1002790" localSheetId="1">[2]Analisis!#REF!</definedName>
    <definedName name="_p1002790">[2]Analisis!#REF!</definedName>
    <definedName name="_p1002800" localSheetId="4">[2]Analisis!#REF!</definedName>
    <definedName name="_p1002800" localSheetId="1">[2]Analisis!#REF!</definedName>
    <definedName name="_p1002800">[2]Analisis!#REF!</definedName>
    <definedName name="_p1002810" localSheetId="4">[2]Analisis!#REF!</definedName>
    <definedName name="_p1002810" localSheetId="1">[2]Analisis!#REF!</definedName>
    <definedName name="_p1002810">[2]Analisis!#REF!</definedName>
    <definedName name="_p1002840" localSheetId="4">[2]Analisis!#REF!</definedName>
    <definedName name="_p1002840" localSheetId="1">[2]Analisis!#REF!</definedName>
    <definedName name="_p1002840">[2]Analisis!#REF!</definedName>
    <definedName name="_p1002850" localSheetId="4">[2]Analisis!#REF!</definedName>
    <definedName name="_p1002850" localSheetId="1">[2]Analisis!#REF!</definedName>
    <definedName name="_p1002850">[2]Analisis!#REF!</definedName>
    <definedName name="_p1002860" localSheetId="4">[2]Analisis!#REF!</definedName>
    <definedName name="_p1002860" localSheetId="1">[2]Analisis!#REF!</definedName>
    <definedName name="_p1002860">[2]Analisis!#REF!</definedName>
    <definedName name="_p1002880" localSheetId="4">[2]Analisis!#REF!</definedName>
    <definedName name="_p1002880" localSheetId="1">[2]Analisis!#REF!</definedName>
    <definedName name="_p1002880">[2]Analisis!#REF!</definedName>
    <definedName name="_p1002890" localSheetId="4">[2]Analisis!#REF!</definedName>
    <definedName name="_p1002890" localSheetId="1">[2]Analisis!#REF!</definedName>
    <definedName name="_p1002890">[2]Analisis!#REF!</definedName>
    <definedName name="_p1002900" localSheetId="4">[2]Analisis!#REF!</definedName>
    <definedName name="_p1002900" localSheetId="1">[2]Analisis!#REF!</definedName>
    <definedName name="_p1002900">[2]Analisis!#REF!</definedName>
    <definedName name="_p1002910" localSheetId="4">[2]Analisis!#REF!</definedName>
    <definedName name="_p1002910" localSheetId="1">[2]Analisis!#REF!</definedName>
    <definedName name="_p1002910">[2]Analisis!#REF!</definedName>
    <definedName name="_p1002912" localSheetId="4">[2]Analisis!#REF!</definedName>
    <definedName name="_p1002912" localSheetId="1">[2]Analisis!#REF!</definedName>
    <definedName name="_p1002912">[2]Analisis!#REF!</definedName>
    <definedName name="_p1002914" localSheetId="4">[2]Analisis!#REF!</definedName>
    <definedName name="_p1002914" localSheetId="1">[2]Analisis!#REF!</definedName>
    <definedName name="_p1002914">[2]Analisis!#REF!</definedName>
    <definedName name="_p1002915" localSheetId="4">[2]Analisis!#REF!</definedName>
    <definedName name="_p1002915" localSheetId="1">[2]Analisis!#REF!</definedName>
    <definedName name="_p1002915">[2]Analisis!#REF!</definedName>
    <definedName name="_p1002916" localSheetId="4">[2]Analisis!#REF!</definedName>
    <definedName name="_p1002916" localSheetId="1">[2]Analisis!#REF!</definedName>
    <definedName name="_p1002916">[2]Analisis!#REF!</definedName>
    <definedName name="_p1002920" localSheetId="4">[2]Analisis!#REF!</definedName>
    <definedName name="_p1002920" localSheetId="1">[2]Analisis!#REF!</definedName>
    <definedName name="_p1002920">[2]Analisis!#REF!</definedName>
    <definedName name="_p1002930" localSheetId="4">[2]Analisis!#REF!</definedName>
    <definedName name="_p1002930" localSheetId="1">[2]Analisis!#REF!</definedName>
    <definedName name="_p1002930">[2]Analisis!#REF!</definedName>
    <definedName name="_p1002940" localSheetId="4">[2]Analisis!#REF!</definedName>
    <definedName name="_p1002940" localSheetId="1">[2]Analisis!#REF!</definedName>
    <definedName name="_p1002940">[2]Analisis!#REF!</definedName>
    <definedName name="_p1002950" localSheetId="4">[2]Analisis!#REF!</definedName>
    <definedName name="_p1002950" localSheetId="1">[2]Analisis!#REF!</definedName>
    <definedName name="_p1002950">[2]Analisis!#REF!</definedName>
    <definedName name="_p1002960" localSheetId="4">[2]Analisis!#REF!</definedName>
    <definedName name="_p1002960" localSheetId="1">[2]Analisis!#REF!</definedName>
    <definedName name="_p1002960">[2]Analisis!#REF!</definedName>
    <definedName name="_p1002970" localSheetId="4">[2]Analisis!#REF!</definedName>
    <definedName name="_p1002970" localSheetId="1">[2]Analisis!#REF!</definedName>
    <definedName name="_p1002970">[2]Analisis!#REF!</definedName>
    <definedName name="_p1002980" localSheetId="4">[2]Analisis!#REF!</definedName>
    <definedName name="_p1002980" localSheetId="1">[2]Analisis!#REF!</definedName>
    <definedName name="_p1002980">[2]Analisis!#REF!</definedName>
    <definedName name="_p1002990" localSheetId="4">[2]Analisis!#REF!</definedName>
    <definedName name="_p1002990" localSheetId="1">[2]Analisis!#REF!</definedName>
    <definedName name="_p1002990">[2]Analisis!#REF!</definedName>
    <definedName name="_p1003000" localSheetId="4">[2]Analisis!#REF!</definedName>
    <definedName name="_p1003000" localSheetId="1">[2]Analisis!#REF!</definedName>
    <definedName name="_p1003000">[2]Analisis!#REF!</definedName>
    <definedName name="_p1003010" localSheetId="4">[2]Analisis!#REF!</definedName>
    <definedName name="_p1003010" localSheetId="1">[2]Analisis!#REF!</definedName>
    <definedName name="_p1003010">[2]Analisis!#REF!</definedName>
    <definedName name="_p1003020" localSheetId="4">[2]Analisis!#REF!</definedName>
    <definedName name="_p1003020" localSheetId="1">[2]Analisis!#REF!</definedName>
    <definedName name="_p1003020">[2]Analisis!#REF!</definedName>
    <definedName name="_p1003030" localSheetId="4">[2]Analisis!#REF!</definedName>
    <definedName name="_p1003030" localSheetId="1">[2]Analisis!#REF!</definedName>
    <definedName name="_p1003030">[2]Analisis!#REF!</definedName>
    <definedName name="_p1003040" localSheetId="4">[2]Analisis!#REF!</definedName>
    <definedName name="_p1003040" localSheetId="1">[2]Analisis!#REF!</definedName>
    <definedName name="_p1003040">[2]Analisis!#REF!</definedName>
    <definedName name="_p1003050" localSheetId="4">[2]Analisis!#REF!</definedName>
    <definedName name="_p1003050" localSheetId="1">[2]Analisis!#REF!</definedName>
    <definedName name="_p1003050">[2]Analisis!#REF!</definedName>
    <definedName name="_p1003060" localSheetId="4">[2]Analisis!#REF!</definedName>
    <definedName name="_p1003060" localSheetId="1">[2]Analisis!#REF!</definedName>
    <definedName name="_p1003060">[2]Analisis!#REF!</definedName>
    <definedName name="_p1003070" localSheetId="4">[2]Analisis!#REF!</definedName>
    <definedName name="_p1003070" localSheetId="1">[2]Analisis!#REF!</definedName>
    <definedName name="_p1003070">[2]Analisis!#REF!</definedName>
    <definedName name="_p1003080" localSheetId="4">[2]Analisis!#REF!</definedName>
    <definedName name="_p1003080" localSheetId="1">[2]Analisis!#REF!</definedName>
    <definedName name="_p1003080">[2]Analisis!#REF!</definedName>
    <definedName name="_p1003090" localSheetId="4">[2]Analisis!#REF!</definedName>
    <definedName name="_p1003090" localSheetId="1">[2]Analisis!#REF!</definedName>
    <definedName name="_p1003090">[2]Analisis!#REF!</definedName>
    <definedName name="_p1003100" localSheetId="4">[2]Analisis!#REF!</definedName>
    <definedName name="_p1003100" localSheetId="1">[2]Analisis!#REF!</definedName>
    <definedName name="_p1003100">[2]Analisis!#REF!</definedName>
    <definedName name="_p1003110" localSheetId="4">[2]Analisis!#REF!</definedName>
    <definedName name="_p1003110" localSheetId="1">[2]Analisis!#REF!</definedName>
    <definedName name="_p1003110">[2]Analisis!#REF!</definedName>
    <definedName name="_p1003120" localSheetId="4">[2]Analisis!#REF!</definedName>
    <definedName name="_p1003120" localSheetId="1">[2]Analisis!#REF!</definedName>
    <definedName name="_p1003120">[2]Analisis!#REF!</definedName>
    <definedName name="_p1003122" localSheetId="4">[2]Analisis!#REF!</definedName>
    <definedName name="_p1003122" localSheetId="1">[2]Analisis!#REF!</definedName>
    <definedName name="_p1003122">[2]Analisis!#REF!</definedName>
    <definedName name="_p1003130" localSheetId="4">[2]Analisis!#REF!</definedName>
    <definedName name="_p1003130" localSheetId="1">[2]Analisis!#REF!</definedName>
    <definedName name="_p1003130">[2]Analisis!#REF!</definedName>
    <definedName name="_p1003140" localSheetId="4">[2]Analisis!#REF!</definedName>
    <definedName name="_p1003140" localSheetId="1">[2]Analisis!#REF!</definedName>
    <definedName name="_p1003140">[2]Analisis!#REF!</definedName>
    <definedName name="_p1003150" localSheetId="4">[2]Analisis!#REF!</definedName>
    <definedName name="_p1003150" localSheetId="1">[2]Analisis!#REF!</definedName>
    <definedName name="_p1003150">[2]Analisis!#REF!</definedName>
    <definedName name="_p1003160" localSheetId="4">[2]Analisis!#REF!</definedName>
    <definedName name="_p1003160" localSheetId="1">[2]Analisis!#REF!</definedName>
    <definedName name="_p1003160">[2]Analisis!#REF!</definedName>
    <definedName name="_p1003170" localSheetId="4">[2]Analisis!#REF!</definedName>
    <definedName name="_p1003170" localSheetId="1">[2]Analisis!#REF!</definedName>
    <definedName name="_p1003170">[2]Analisis!#REF!</definedName>
    <definedName name="_p1003190" localSheetId="4">[2]Analisis!#REF!</definedName>
    <definedName name="_p1003190" localSheetId="1">[2]Analisis!#REF!</definedName>
    <definedName name="_p1003190">[2]Analisis!#REF!</definedName>
    <definedName name="_p1003200" localSheetId="4">[2]Analisis!#REF!</definedName>
    <definedName name="_p1003200" localSheetId="1">[2]Analisis!#REF!</definedName>
    <definedName name="_p1003200">[2]Analisis!#REF!</definedName>
    <definedName name="_p1003210" localSheetId="4">[2]Analisis!#REF!</definedName>
    <definedName name="_p1003210" localSheetId="1">[2]Analisis!#REF!</definedName>
    <definedName name="_p1003210">[2]Analisis!#REF!</definedName>
    <definedName name="_p1003220" localSheetId="4">[2]Analisis!#REF!</definedName>
    <definedName name="_p1003220" localSheetId="1">[2]Analisis!#REF!</definedName>
    <definedName name="_p1003220">[2]Analisis!#REF!</definedName>
    <definedName name="_p1003230" localSheetId="4">[2]Analisis!#REF!</definedName>
    <definedName name="_p1003230" localSheetId="1">[2]Analisis!#REF!</definedName>
    <definedName name="_p1003230">[2]Analisis!#REF!</definedName>
    <definedName name="_p1003240" localSheetId="4">[2]Analisis!#REF!</definedName>
    <definedName name="_p1003240" localSheetId="1">[2]Analisis!#REF!</definedName>
    <definedName name="_p1003240">[2]Analisis!#REF!</definedName>
    <definedName name="_p1003250" localSheetId="4">[2]Analisis!#REF!</definedName>
    <definedName name="_p1003250" localSheetId="1">[2]Analisis!#REF!</definedName>
    <definedName name="_p1003250">[2]Analisis!#REF!</definedName>
    <definedName name="_p1003260" localSheetId="4">[2]Analisis!#REF!</definedName>
    <definedName name="_p1003260" localSheetId="1">[2]Analisis!#REF!</definedName>
    <definedName name="_p1003260">[2]Analisis!#REF!</definedName>
    <definedName name="_p1003270" localSheetId="4">[2]Analisis!#REF!</definedName>
    <definedName name="_p1003270" localSheetId="1">[2]Analisis!#REF!</definedName>
    <definedName name="_p1003270">[2]Analisis!#REF!</definedName>
    <definedName name="_p1003280" localSheetId="4">[2]Analisis!#REF!</definedName>
    <definedName name="_p1003280" localSheetId="1">[2]Analisis!#REF!</definedName>
    <definedName name="_p1003280">[2]Analisis!#REF!</definedName>
    <definedName name="_p1003290" localSheetId="4">[2]Analisis!#REF!</definedName>
    <definedName name="_p1003290" localSheetId="1">[2]Analisis!#REF!</definedName>
    <definedName name="_p1003290">[2]Analisis!#REF!</definedName>
    <definedName name="_p1003300" localSheetId="4">[2]Analisis!#REF!</definedName>
    <definedName name="_p1003300" localSheetId="1">[2]Analisis!#REF!</definedName>
    <definedName name="_p1003300">[2]Analisis!#REF!</definedName>
    <definedName name="_p1003310" localSheetId="4">[2]Analisis!#REF!</definedName>
    <definedName name="_p1003310" localSheetId="1">[2]Analisis!#REF!</definedName>
    <definedName name="_p1003310">[2]Analisis!#REF!</definedName>
    <definedName name="_p1003320" localSheetId="4">[2]Analisis!#REF!</definedName>
    <definedName name="_p1003320" localSheetId="1">[2]Analisis!#REF!</definedName>
    <definedName name="_p1003320">[2]Analisis!#REF!</definedName>
    <definedName name="_p1003330" localSheetId="4">[2]Analisis!#REF!</definedName>
    <definedName name="_p1003330" localSheetId="1">[2]Analisis!#REF!</definedName>
    <definedName name="_p1003330">[2]Analisis!#REF!</definedName>
    <definedName name="_p1003340" localSheetId="4">[2]Analisis!#REF!</definedName>
    <definedName name="_p1003340" localSheetId="1">[2]Analisis!#REF!</definedName>
    <definedName name="_p1003340">[2]Analisis!#REF!</definedName>
    <definedName name="_p1003350" localSheetId="4">[2]Analisis!#REF!</definedName>
    <definedName name="_p1003350" localSheetId="1">[2]Analisis!#REF!</definedName>
    <definedName name="_p1003350">[2]Analisis!#REF!</definedName>
    <definedName name="_p1003360" localSheetId="4">[2]Analisis!#REF!</definedName>
    <definedName name="_p1003360" localSheetId="1">[2]Analisis!#REF!</definedName>
    <definedName name="_p1003360">[2]Analisis!#REF!</definedName>
    <definedName name="_p1003370" localSheetId="4">[2]Analisis!#REF!</definedName>
    <definedName name="_p1003370" localSheetId="1">[2]Analisis!#REF!</definedName>
    <definedName name="_p1003370">[2]Analisis!#REF!</definedName>
    <definedName name="_p1003380" localSheetId="4">[2]Analisis!#REF!</definedName>
    <definedName name="_p1003380" localSheetId="1">[2]Analisis!#REF!</definedName>
    <definedName name="_p1003380">[2]Analisis!#REF!</definedName>
    <definedName name="_p1003390" localSheetId="4">[2]Analisis!#REF!</definedName>
    <definedName name="_p1003390" localSheetId="1">[2]Analisis!#REF!</definedName>
    <definedName name="_p1003390">[2]Analisis!#REF!</definedName>
    <definedName name="_p1003400" localSheetId="4">[2]Analisis!#REF!</definedName>
    <definedName name="_p1003400" localSheetId="1">[2]Analisis!#REF!</definedName>
    <definedName name="_p1003400">[2]Analisis!#REF!</definedName>
    <definedName name="_p1003410" localSheetId="4">[2]Analisis!#REF!</definedName>
    <definedName name="_p1003410" localSheetId="1">[2]Analisis!#REF!</definedName>
    <definedName name="_p1003410">[2]Analisis!#REF!</definedName>
    <definedName name="_p1003420" localSheetId="4">[2]Analisis!#REF!</definedName>
    <definedName name="_p1003420" localSheetId="1">[2]Analisis!#REF!</definedName>
    <definedName name="_p1003420">[2]Analisis!#REF!</definedName>
    <definedName name="_p1003430" localSheetId="4">[2]Analisis!#REF!</definedName>
    <definedName name="_p1003430" localSheetId="1">[2]Analisis!#REF!</definedName>
    <definedName name="_p1003430">[2]Analisis!#REF!</definedName>
    <definedName name="_p1003440" localSheetId="4">[2]Analisis!#REF!</definedName>
    <definedName name="_p1003440" localSheetId="1">[2]Analisis!#REF!</definedName>
    <definedName name="_p1003440">[2]Analisis!#REF!</definedName>
    <definedName name="_p1003450" localSheetId="4">[2]Analisis!#REF!</definedName>
    <definedName name="_p1003450" localSheetId="1">[2]Analisis!#REF!</definedName>
    <definedName name="_p1003450">[2]Analisis!#REF!</definedName>
    <definedName name="_p1003460" localSheetId="4">[2]Analisis!#REF!</definedName>
    <definedName name="_p1003460" localSheetId="1">[2]Analisis!#REF!</definedName>
    <definedName name="_p1003460">[2]Analisis!#REF!</definedName>
    <definedName name="_p1003470" localSheetId="4">[2]Analisis!#REF!</definedName>
    <definedName name="_p1003470" localSheetId="1">[2]Analisis!#REF!</definedName>
    <definedName name="_p1003470">[2]Analisis!#REF!</definedName>
    <definedName name="_p1003480" localSheetId="4">[2]Analisis!#REF!</definedName>
    <definedName name="_p1003480" localSheetId="1">[2]Analisis!#REF!</definedName>
    <definedName name="_p1003480">[2]Analisis!#REF!</definedName>
    <definedName name="_p1003490" localSheetId="4">[2]Analisis!#REF!</definedName>
    <definedName name="_p1003490" localSheetId="1">[2]Analisis!#REF!</definedName>
    <definedName name="_p1003490">[2]Analisis!#REF!</definedName>
    <definedName name="_p1003500" localSheetId="4">[2]Analisis!#REF!</definedName>
    <definedName name="_p1003500" localSheetId="1">[2]Analisis!#REF!</definedName>
    <definedName name="_p1003500">[2]Analisis!#REF!</definedName>
    <definedName name="_p1003510" localSheetId="4">[2]Analisis!#REF!</definedName>
    <definedName name="_p1003510" localSheetId="1">[2]Analisis!#REF!</definedName>
    <definedName name="_p1003510">[2]Analisis!#REF!</definedName>
    <definedName name="_p1003520" localSheetId="4">[2]Analisis!#REF!</definedName>
    <definedName name="_p1003520" localSheetId="1">[2]Analisis!#REF!</definedName>
    <definedName name="_p1003520">[2]Analisis!#REF!</definedName>
    <definedName name="_p1003530" localSheetId="4">[2]Analisis!#REF!</definedName>
    <definedName name="_p1003530" localSheetId="1">[2]Analisis!#REF!</definedName>
    <definedName name="_p1003530">[2]Analisis!#REF!</definedName>
    <definedName name="_p1003540" localSheetId="4">[2]Analisis!#REF!</definedName>
    <definedName name="_p1003540" localSheetId="1">[2]Analisis!#REF!</definedName>
    <definedName name="_p1003540">[2]Analisis!#REF!</definedName>
    <definedName name="_p1003550" localSheetId="4">[2]Analisis!#REF!</definedName>
    <definedName name="_p1003550" localSheetId="1">[2]Analisis!#REF!</definedName>
    <definedName name="_p1003550">[2]Analisis!#REF!</definedName>
    <definedName name="_p1003560" localSheetId="4">[2]Analisis!#REF!</definedName>
    <definedName name="_p1003560" localSheetId="1">[2]Analisis!#REF!</definedName>
    <definedName name="_p1003560">[2]Analisis!#REF!</definedName>
    <definedName name="_p1003570" localSheetId="4">[2]Analisis!#REF!</definedName>
    <definedName name="_p1003570" localSheetId="1">[2]Analisis!#REF!</definedName>
    <definedName name="_p1003570">[2]Analisis!#REF!</definedName>
    <definedName name="_p1003580">[2]Analisis!$H$1870</definedName>
    <definedName name="_p1003590">[2]Analisis!$H$1891</definedName>
    <definedName name="_p1003600">[2]Analisis!$H$1913</definedName>
    <definedName name="_p1003610" localSheetId="4">[2]Analisis!#REF!</definedName>
    <definedName name="_p1003610" localSheetId="1">[2]Analisis!#REF!</definedName>
    <definedName name="_p1003610">[2]Analisis!#REF!</definedName>
    <definedName name="_p1003620">[2]Analisis!$H$1929</definedName>
    <definedName name="_p1003640" localSheetId="4">[2]Analisis!#REF!</definedName>
    <definedName name="_p1003640" localSheetId="1">[2]Analisis!#REF!</definedName>
    <definedName name="_p1003640">[2]Analisis!#REF!</definedName>
    <definedName name="_p1003650" localSheetId="4">[2]Analisis!#REF!</definedName>
    <definedName name="_p1003650" localSheetId="1">[2]Analisis!#REF!</definedName>
    <definedName name="_p1003650">[2]Analisis!#REF!</definedName>
    <definedName name="_p1003660" localSheetId="4">[2]Analisis!#REF!</definedName>
    <definedName name="_p1003660" localSheetId="1">[2]Analisis!#REF!</definedName>
    <definedName name="_p1003660">[2]Analisis!#REF!</definedName>
    <definedName name="_p1003670" localSheetId="4">[2]Analisis!#REF!</definedName>
    <definedName name="_p1003670" localSheetId="1">[2]Analisis!#REF!</definedName>
    <definedName name="_p1003670">[2]Analisis!#REF!</definedName>
    <definedName name="_p1003690" localSheetId="4">[2]Analisis!#REF!</definedName>
    <definedName name="_p1003690" localSheetId="1">[2]Analisis!#REF!</definedName>
    <definedName name="_p1003690">[2]Analisis!#REF!</definedName>
    <definedName name="_p1003710" localSheetId="4">[2]Analisis!#REF!</definedName>
    <definedName name="_p1003710" localSheetId="1">[2]Analisis!#REF!</definedName>
    <definedName name="_p1003710">[2]Analisis!#REF!</definedName>
    <definedName name="_p1003720" localSheetId="4">[2]Analisis!#REF!</definedName>
    <definedName name="_p1003720" localSheetId="1">[2]Analisis!#REF!</definedName>
    <definedName name="_p1003720">[2]Analisis!#REF!</definedName>
    <definedName name="_p1003730" localSheetId="4">[2]Analisis!#REF!</definedName>
    <definedName name="_p1003730" localSheetId="1">[2]Analisis!#REF!</definedName>
    <definedName name="_p1003730">[2]Analisis!#REF!</definedName>
    <definedName name="_p1003740" localSheetId="4">[2]Analisis!#REF!</definedName>
    <definedName name="_p1003740" localSheetId="1">[2]Analisis!#REF!</definedName>
    <definedName name="_p1003740">[2]Analisis!#REF!</definedName>
    <definedName name="_p1003750" localSheetId="4">[2]Analisis!#REF!</definedName>
    <definedName name="_p1003750" localSheetId="1">[2]Analisis!#REF!</definedName>
    <definedName name="_p1003750">[2]Analisis!#REF!</definedName>
    <definedName name="_p1003760" localSheetId="4">[2]Analisis!#REF!</definedName>
    <definedName name="_p1003760" localSheetId="1">[2]Analisis!#REF!</definedName>
    <definedName name="_p1003760">[2]Analisis!#REF!</definedName>
    <definedName name="_p1003770" localSheetId="4">[2]Analisis!#REF!</definedName>
    <definedName name="_p1003770" localSheetId="1">[2]Analisis!#REF!</definedName>
    <definedName name="_p1003770">[2]Analisis!#REF!</definedName>
    <definedName name="_p1003780" localSheetId="4">[2]Analisis!#REF!</definedName>
    <definedName name="_p1003780" localSheetId="1">[2]Analisis!#REF!</definedName>
    <definedName name="_p1003780">[2]Analisis!#REF!</definedName>
    <definedName name="_p1003790" localSheetId="4">[2]Analisis!#REF!</definedName>
    <definedName name="_p1003790" localSheetId="1">[2]Analisis!#REF!</definedName>
    <definedName name="_p1003790">[2]Analisis!#REF!</definedName>
    <definedName name="_p1003800" localSheetId="4">[2]Analisis!#REF!</definedName>
    <definedName name="_p1003800" localSheetId="1">[2]Analisis!#REF!</definedName>
    <definedName name="_p1003800">[2]Analisis!#REF!</definedName>
    <definedName name="_p1003810" localSheetId="4">[2]Analisis!#REF!</definedName>
    <definedName name="_p1003810" localSheetId="1">[2]Analisis!#REF!</definedName>
    <definedName name="_p1003810">[2]Analisis!#REF!</definedName>
    <definedName name="_p1003820" localSheetId="4">[2]Analisis!#REF!</definedName>
    <definedName name="_p1003820" localSheetId="1">[2]Analisis!#REF!</definedName>
    <definedName name="_p1003820">[2]Analisis!#REF!</definedName>
    <definedName name="_p1003830" localSheetId="4">[2]Analisis!#REF!</definedName>
    <definedName name="_p1003830" localSheetId="1">[2]Analisis!#REF!</definedName>
    <definedName name="_p1003830">[2]Analisis!#REF!</definedName>
    <definedName name="_p1003840" localSheetId="4">[2]Analisis!#REF!</definedName>
    <definedName name="_p1003840" localSheetId="1">[2]Analisis!#REF!</definedName>
    <definedName name="_p1003840">[2]Analisis!#REF!</definedName>
    <definedName name="_p1003850" localSheetId="4">[2]Analisis!#REF!</definedName>
    <definedName name="_p1003850" localSheetId="1">[2]Analisis!#REF!</definedName>
    <definedName name="_p1003850">[2]Analisis!#REF!</definedName>
    <definedName name="_p1003870" localSheetId="4">[2]Analisis!#REF!</definedName>
    <definedName name="_p1003870" localSheetId="1">[2]Analisis!#REF!</definedName>
    <definedName name="_p1003870">[2]Analisis!#REF!</definedName>
    <definedName name="_p1003920" localSheetId="4">[2]Analisis!#REF!</definedName>
    <definedName name="_p1003920" localSheetId="1">[2]Analisis!#REF!</definedName>
    <definedName name="_p1003920">[2]Analisis!#REF!</definedName>
    <definedName name="_p1003930" localSheetId="4">[2]Analisis!#REF!</definedName>
    <definedName name="_p1003930" localSheetId="1">[2]Analisis!#REF!</definedName>
    <definedName name="_p1003930">[2]Analisis!#REF!</definedName>
    <definedName name="_p1003940" localSheetId="4">[2]Analisis!#REF!</definedName>
    <definedName name="_p1003940" localSheetId="1">[2]Analisis!#REF!</definedName>
    <definedName name="_p1003940">[2]Analisis!#REF!</definedName>
    <definedName name="_p1003950" localSheetId="4">[2]Analisis!#REF!</definedName>
    <definedName name="_p1003950" localSheetId="1">[2]Analisis!#REF!</definedName>
    <definedName name="_p1003950">[2]Analisis!#REF!</definedName>
    <definedName name="_p1003960" localSheetId="4">[2]Analisis!#REF!</definedName>
    <definedName name="_p1003960" localSheetId="1">[2]Analisis!#REF!</definedName>
    <definedName name="_p1003960">[2]Analisis!#REF!</definedName>
    <definedName name="_p1003970" localSheetId="4">[2]Analisis!#REF!</definedName>
    <definedName name="_p1003970" localSheetId="1">[2]Analisis!#REF!</definedName>
    <definedName name="_p1003970">[2]Analisis!#REF!</definedName>
    <definedName name="_p1003980" localSheetId="4">[2]Analisis!#REF!</definedName>
    <definedName name="_p1003980" localSheetId="1">[2]Analisis!#REF!</definedName>
    <definedName name="_p1003980">[2]Analisis!#REF!</definedName>
    <definedName name="_p1003990" localSheetId="4">[2]Analisis!#REF!</definedName>
    <definedName name="_p1003990" localSheetId="1">[2]Analisis!#REF!</definedName>
    <definedName name="_p1003990">[2]Analisis!#REF!</definedName>
    <definedName name="_p1004000" localSheetId="4">[2]Analisis!#REF!</definedName>
    <definedName name="_p1004000" localSheetId="1">[2]Analisis!#REF!</definedName>
    <definedName name="_p1004000">[2]Analisis!#REF!</definedName>
    <definedName name="_p1004010" localSheetId="4">[2]Analisis!#REF!</definedName>
    <definedName name="_p1004010" localSheetId="1">[2]Analisis!#REF!</definedName>
    <definedName name="_p1004010">[2]Analisis!#REF!</definedName>
    <definedName name="_p1004020" localSheetId="4">[2]Analisis!#REF!</definedName>
    <definedName name="_p1004020" localSheetId="1">[2]Analisis!#REF!</definedName>
    <definedName name="_p1004020">[2]Analisis!#REF!</definedName>
    <definedName name="_p1004030" localSheetId="4">[2]Analisis!#REF!</definedName>
    <definedName name="_p1004030" localSheetId="1">[2]Analisis!#REF!</definedName>
    <definedName name="_p1004030">[2]Analisis!#REF!</definedName>
    <definedName name="_p1004040" localSheetId="4">[2]Analisis!#REF!</definedName>
    <definedName name="_p1004040" localSheetId="1">[2]Analisis!#REF!</definedName>
    <definedName name="_p1004040">[2]Analisis!#REF!</definedName>
    <definedName name="_p1004050" localSheetId="4">[2]Analisis!#REF!</definedName>
    <definedName name="_p1004050" localSheetId="1">[2]Analisis!#REF!</definedName>
    <definedName name="_p1004050">[2]Analisis!#REF!</definedName>
    <definedName name="_p1004052" localSheetId="4">[2]Analisis!#REF!</definedName>
    <definedName name="_p1004052" localSheetId="1">[2]Analisis!#REF!</definedName>
    <definedName name="_p1004052">[2]Analisis!#REF!</definedName>
    <definedName name="_p1004054" localSheetId="4">[2]Analisis!#REF!</definedName>
    <definedName name="_p1004054" localSheetId="1">[2]Analisis!#REF!</definedName>
    <definedName name="_p1004054">[2]Analisis!#REF!</definedName>
    <definedName name="_p1004060" localSheetId="4">[2]Analisis!#REF!</definedName>
    <definedName name="_p1004060" localSheetId="1">[2]Analisis!#REF!</definedName>
    <definedName name="_p1004060">[2]Analisis!#REF!</definedName>
    <definedName name="_p1004080" localSheetId="4">[2]Analisis!#REF!</definedName>
    <definedName name="_p1004080" localSheetId="1">[2]Analisis!#REF!</definedName>
    <definedName name="_p1004080">[2]Analisis!#REF!</definedName>
    <definedName name="_P11" localSheetId="4">#REF!</definedName>
    <definedName name="_P11" localSheetId="1">#REF!</definedName>
    <definedName name="_P11">#REF!</definedName>
    <definedName name="_P12" localSheetId="4">#REF!</definedName>
    <definedName name="_P12" localSheetId="1">#REF!</definedName>
    <definedName name="_P12">#REF!</definedName>
    <definedName name="_P13" localSheetId="4">#REF!</definedName>
    <definedName name="_P13" localSheetId="1">#REF!</definedName>
    <definedName name="_P13">#REF!</definedName>
    <definedName name="_P14" localSheetId="4">#REF!</definedName>
    <definedName name="_P14" localSheetId="1">#REF!</definedName>
    <definedName name="_P14">#REF!</definedName>
    <definedName name="_P15" localSheetId="4">#REF!</definedName>
    <definedName name="_P15" localSheetId="1">#REF!</definedName>
    <definedName name="_P15">#REF!</definedName>
    <definedName name="_P16" localSheetId="4">#REF!</definedName>
    <definedName name="_P16" localSheetId="1">#REF!</definedName>
    <definedName name="_P16">#REF!</definedName>
    <definedName name="_P17" localSheetId="4">#REF!</definedName>
    <definedName name="_P17" localSheetId="1">#REF!</definedName>
    <definedName name="_P17">#REF!</definedName>
    <definedName name="_P2" localSheetId="4">#REF!</definedName>
    <definedName name="_P2" localSheetId="1">#REF!</definedName>
    <definedName name="_P2">#REF!</definedName>
    <definedName name="_P3" localSheetId="4">#REF!</definedName>
    <definedName name="_P3" localSheetId="1">#REF!</definedName>
    <definedName name="_P3">#REF!</definedName>
    <definedName name="_P4" localSheetId="4">#REF!</definedName>
    <definedName name="_P4" localSheetId="1">#REF!</definedName>
    <definedName name="_P4">#REF!</definedName>
    <definedName name="_P5" localSheetId="4">#REF!</definedName>
    <definedName name="_P5" localSheetId="1">#REF!</definedName>
    <definedName name="_P5">#REF!</definedName>
    <definedName name="_P6" localSheetId="4">#REF!</definedName>
    <definedName name="_P6" localSheetId="1">#REF!</definedName>
    <definedName name="_P6">#REF!</definedName>
    <definedName name="_P7" localSheetId="4">#REF!</definedName>
    <definedName name="_P7" localSheetId="1">#REF!</definedName>
    <definedName name="_P7">#REF!</definedName>
    <definedName name="_P8" localSheetId="4">#REF!</definedName>
    <definedName name="_P8" localSheetId="1">#REF!</definedName>
    <definedName name="_P8">#REF!</definedName>
    <definedName name="_p8000290" localSheetId="4">[2]Analisis!#REF!</definedName>
    <definedName name="_p8000290" localSheetId="1">[2]Analisis!#REF!</definedName>
    <definedName name="_p8000290">[2]Analisis!#REF!</definedName>
    <definedName name="_p8071504" localSheetId="4">[2]Analisis!#REF!</definedName>
    <definedName name="_p8071504" localSheetId="1">[2]Analisis!#REF!</definedName>
    <definedName name="_p8071504">[2]Analisis!#REF!</definedName>
    <definedName name="_p8072001" localSheetId="4">[2]Analisis!#REF!</definedName>
    <definedName name="_p8072001" localSheetId="1">[2]Analisis!#REF!</definedName>
    <definedName name="_p8072001">[2]Analisis!#REF!</definedName>
    <definedName name="_p8154501" localSheetId="4">[2]Analisis!#REF!</definedName>
    <definedName name="_p8154501" localSheetId="1">[2]Analisis!#REF!</definedName>
    <definedName name="_p8154501">[2]Analisis!#REF!</definedName>
    <definedName name="_p8920180" localSheetId="4">[2]Analisis!#REF!</definedName>
    <definedName name="_p8920180" localSheetId="1">[2]Analisis!#REF!</definedName>
    <definedName name="_p8920180">[2]Analisis!#REF!</definedName>
    <definedName name="_p8920220" localSheetId="4">[2]Analisis!#REF!</definedName>
    <definedName name="_p8920220" localSheetId="1">[2]Analisis!#REF!</definedName>
    <definedName name="_p8920220">[2]Analisis!#REF!</definedName>
    <definedName name="_P9" localSheetId="4">#REF!</definedName>
    <definedName name="_P9" localSheetId="1">#REF!</definedName>
    <definedName name="_P9">#REF!</definedName>
    <definedName name="_p9000018">[2]Analisis!$H$2154</definedName>
    <definedName name="_p9981437">[2]Analisis!$H$2534</definedName>
    <definedName name="_p9981447">[2]Analisis!$H$2550</definedName>
    <definedName name="_Parse_Out" localSheetId="1" hidden="1">#REF!</definedName>
    <definedName name="_Parse_Out" hidden="1">#REF!</definedName>
    <definedName name="_pcd1" localSheetId="4">#REF!</definedName>
    <definedName name="_pcd1" localSheetId="1">#REF!</definedName>
    <definedName name="_pcd1">#REF!</definedName>
    <definedName name="_pcd2" localSheetId="4">#REF!</definedName>
    <definedName name="_pcd2" localSheetId="1">#REF!</definedName>
    <definedName name="_pcd2">#REF!</definedName>
    <definedName name="_pe11" localSheetId="4">#REF!</definedName>
    <definedName name="_pe11" localSheetId="1">#REF!</definedName>
    <definedName name="_pe11">#REF!</definedName>
    <definedName name="_pe22" localSheetId="4">#REF!</definedName>
    <definedName name="_pe22" localSheetId="1">#REF!</definedName>
    <definedName name="_pe22">#REF!</definedName>
    <definedName name="_PH1" localSheetId="4">#REF!</definedName>
    <definedName name="_PH1" localSheetId="1">#REF!</definedName>
    <definedName name="_PH1">#REF!</definedName>
    <definedName name="_pu1" localSheetId="4">#REF!</definedName>
    <definedName name="_pu1" localSheetId="1">#REF!</definedName>
    <definedName name="_pu1">#REF!</definedName>
    <definedName name="_pu11" localSheetId="4">#REF!</definedName>
    <definedName name="_pu11" localSheetId="1">#REF!</definedName>
    <definedName name="_pu11">#REF!</definedName>
    <definedName name="_pu12" localSheetId="4">#REF!</definedName>
    <definedName name="_pu12" localSheetId="1">#REF!</definedName>
    <definedName name="_pu12">#REF!</definedName>
    <definedName name="_pu2" localSheetId="4">#REF!</definedName>
    <definedName name="_pu2" localSheetId="1">#REF!</definedName>
    <definedName name="_pu2">#REF!</definedName>
    <definedName name="_pu3" localSheetId="4">#REF!</definedName>
    <definedName name="_pu3" localSheetId="1">#REF!</definedName>
    <definedName name="_pu3">#REF!</definedName>
    <definedName name="_pu4" localSheetId="4">#REF!</definedName>
    <definedName name="_pu4" localSheetId="1">#REF!</definedName>
    <definedName name="_pu4">#REF!</definedName>
    <definedName name="_pu5" localSheetId="4">#REF!</definedName>
    <definedName name="_pu5" localSheetId="1">#REF!</definedName>
    <definedName name="_pu5">#REF!</definedName>
    <definedName name="_pu6" localSheetId="4">#REF!</definedName>
    <definedName name="_pu6" localSheetId="1">#REF!</definedName>
    <definedName name="_pu6">#REF!</definedName>
    <definedName name="_pu8" localSheetId="4">#REF!</definedName>
    <definedName name="_pu8" localSheetId="1">#REF!</definedName>
    <definedName name="_pu8">#REF!</definedName>
    <definedName name="_QTY1" localSheetId="4">#REF!</definedName>
    <definedName name="_QTY1" localSheetId="1">#REF!</definedName>
    <definedName name="_QTY1">#REF!</definedName>
    <definedName name="_qu1" localSheetId="4">#REF!</definedName>
    <definedName name="_qu1" localSheetId="1">#REF!</definedName>
    <definedName name="_qu1">#REF!</definedName>
    <definedName name="_qu2" localSheetId="4">#REF!</definedName>
    <definedName name="_qu2" localSheetId="1">#REF!</definedName>
    <definedName name="_qu2">#REF!</definedName>
    <definedName name="_RE100" localSheetId="4">#REF!</definedName>
    <definedName name="_RE100" localSheetId="1">#REF!</definedName>
    <definedName name="_RE100">#REF!</definedName>
    <definedName name="_RE104" localSheetId="4">#REF!</definedName>
    <definedName name="_RE104" localSheetId="1">#REF!</definedName>
    <definedName name="_RE104">#REF!</definedName>
    <definedName name="_RE112" localSheetId="4">#REF!</definedName>
    <definedName name="_RE112" localSheetId="1">#REF!</definedName>
    <definedName name="_RE112">#REF!</definedName>
    <definedName name="_RE26" localSheetId="4">#REF!</definedName>
    <definedName name="_RE26" localSheetId="1">#REF!</definedName>
    <definedName name="_RE26">#REF!</definedName>
    <definedName name="_RE28" localSheetId="4">#REF!</definedName>
    <definedName name="_RE28" localSheetId="1">#REF!</definedName>
    <definedName name="_RE28">#REF!</definedName>
    <definedName name="_RE30" localSheetId="4">#REF!</definedName>
    <definedName name="_RE30" localSheetId="1">#REF!</definedName>
    <definedName name="_RE30">#REF!</definedName>
    <definedName name="_RE32" localSheetId="4">#REF!</definedName>
    <definedName name="_RE32" localSheetId="1">#REF!</definedName>
    <definedName name="_RE32">#REF!</definedName>
    <definedName name="_RE34" localSheetId="4">#REF!</definedName>
    <definedName name="_RE34" localSheetId="1">#REF!</definedName>
    <definedName name="_RE34">#REF!</definedName>
    <definedName name="_RE36" localSheetId="4">#REF!</definedName>
    <definedName name="_RE36" localSheetId="1">#REF!</definedName>
    <definedName name="_RE36">#REF!</definedName>
    <definedName name="_RE38" localSheetId="4">#REF!</definedName>
    <definedName name="_RE38" localSheetId="1">#REF!</definedName>
    <definedName name="_RE38">#REF!</definedName>
    <definedName name="_RE40" localSheetId="4">#REF!</definedName>
    <definedName name="_RE40" localSheetId="1">#REF!</definedName>
    <definedName name="_RE40">#REF!</definedName>
    <definedName name="_RE42" localSheetId="4">#REF!</definedName>
    <definedName name="_RE42" localSheetId="1">#REF!</definedName>
    <definedName name="_RE42">#REF!</definedName>
    <definedName name="_RE44" localSheetId="4">#REF!</definedName>
    <definedName name="_RE44" localSheetId="1">#REF!</definedName>
    <definedName name="_RE44">#REF!</definedName>
    <definedName name="_RE48" localSheetId="4">#REF!</definedName>
    <definedName name="_RE48" localSheetId="1">#REF!</definedName>
    <definedName name="_RE48">#REF!</definedName>
    <definedName name="_RE52" localSheetId="4">#REF!</definedName>
    <definedName name="_RE52" localSheetId="1">#REF!</definedName>
    <definedName name="_RE52">#REF!</definedName>
    <definedName name="_RE56" localSheetId="4">#REF!</definedName>
    <definedName name="_RE56" localSheetId="1">#REF!</definedName>
    <definedName name="_RE56">#REF!</definedName>
    <definedName name="_RE60" localSheetId="4">#REF!</definedName>
    <definedName name="_RE60" localSheetId="1">#REF!</definedName>
    <definedName name="_RE60">#REF!</definedName>
    <definedName name="_RE64" localSheetId="4">#REF!</definedName>
    <definedName name="_RE64" localSheetId="1">#REF!</definedName>
    <definedName name="_RE64">#REF!</definedName>
    <definedName name="_RE68" localSheetId="4">#REF!</definedName>
    <definedName name="_RE68" localSheetId="1">#REF!</definedName>
    <definedName name="_RE68">#REF!</definedName>
    <definedName name="_RE72" localSheetId="4">#REF!</definedName>
    <definedName name="_RE72" localSheetId="1">#REF!</definedName>
    <definedName name="_RE72">#REF!</definedName>
    <definedName name="_RE76" localSheetId="4">#REF!</definedName>
    <definedName name="_RE76" localSheetId="1">#REF!</definedName>
    <definedName name="_RE76">#REF!</definedName>
    <definedName name="_RE80" localSheetId="4">#REF!</definedName>
    <definedName name="_RE80" localSheetId="1">#REF!</definedName>
    <definedName name="_RE80">#REF!</definedName>
    <definedName name="_RE88" localSheetId="4">#REF!</definedName>
    <definedName name="_RE88" localSheetId="1">#REF!</definedName>
    <definedName name="_RE88">#REF!</definedName>
    <definedName name="_RE92" localSheetId="4">#REF!</definedName>
    <definedName name="_RE92" localSheetId="1">#REF!</definedName>
    <definedName name="_RE92">#REF!</definedName>
    <definedName name="_RE96" localSheetId="4">#REF!</definedName>
    <definedName name="_RE96" localSheetId="1">#REF!</definedName>
    <definedName name="_RE96">#REF!</definedName>
    <definedName name="_Regression_Int" hidden="1">1</definedName>
    <definedName name="_Regression_Out" localSheetId="3" hidden="1">#REF!</definedName>
    <definedName name="_Regression_Out" localSheetId="4" hidden="1">#REF!</definedName>
    <definedName name="_Regression_Out" localSheetId="1" hidden="1">#REF!</definedName>
    <definedName name="_Regression_Out" hidden="1">#REF!</definedName>
    <definedName name="_Regression_X" localSheetId="4" hidden="1">#REF!</definedName>
    <definedName name="_Regression_X" localSheetId="1" hidden="1">#REF!</definedName>
    <definedName name="_Regression_X" hidden="1">#REF!</definedName>
    <definedName name="_Regression_Y" localSheetId="4" hidden="1">#REF!</definedName>
    <definedName name="_Regression_Y" localSheetId="1" hidden="1">#REF!</definedName>
    <definedName name="_Regression_Y" hidden="1">#REF!</definedName>
    <definedName name="_RES1" localSheetId="4">#REF!</definedName>
    <definedName name="_RES1" localSheetId="1">#REF!</definedName>
    <definedName name="_RES1">#REF!</definedName>
    <definedName name="_RES2" localSheetId="4">#REF!</definedName>
    <definedName name="_RES2" localSheetId="1">#REF!</definedName>
    <definedName name="_RES2">#REF!</definedName>
    <definedName name="_rev1" localSheetId="4">#REF!</definedName>
    <definedName name="_rev1" localSheetId="1">#REF!</definedName>
    <definedName name="_rev1">#REF!</definedName>
    <definedName name="_rev3" localSheetId="4">#REF!</definedName>
    <definedName name="_rev3" localSheetId="1">#REF!</definedName>
    <definedName name="_rev3">#REF!</definedName>
    <definedName name="_rev4" localSheetId="4">#REF!</definedName>
    <definedName name="_rev4" localSheetId="1">#REF!</definedName>
    <definedName name="_rev4">#REF!</definedName>
    <definedName name="_rev5" localSheetId="4">#REF!</definedName>
    <definedName name="_rev5" localSheetId="1">#REF!</definedName>
    <definedName name="_rev5">#REF!</definedName>
    <definedName name="_rev6" localSheetId="4">#REF!</definedName>
    <definedName name="_rev6" localSheetId="1">#REF!</definedName>
    <definedName name="_rev6">#REF!</definedName>
    <definedName name="_Sort" localSheetId="3" hidden="1">#REF!</definedName>
    <definedName name="_Sort" localSheetId="4" hidden="1">#REF!</definedName>
    <definedName name="_Sort" localSheetId="1" hidden="1">#REF!</definedName>
    <definedName name="_Sort" hidden="1">#REF!</definedName>
    <definedName name="_ST311" localSheetId="4">#REF!</definedName>
    <definedName name="_ST311" localSheetId="1">#REF!</definedName>
    <definedName name="_ST311">#REF!</definedName>
    <definedName name="_ST312" localSheetId="4">#REF!</definedName>
    <definedName name="_ST312" localSheetId="1">#REF!</definedName>
    <definedName name="_ST312">#REF!</definedName>
    <definedName name="_ST32" localSheetId="4">#REF!</definedName>
    <definedName name="_ST32" localSheetId="1">#REF!</definedName>
    <definedName name="_ST32">#REF!</definedName>
    <definedName name="_TCA704" localSheetId="4">#REF!</definedName>
    <definedName name="_TCA704" localSheetId="1">#REF!</definedName>
    <definedName name="_TCA704">#REF!</definedName>
    <definedName name="_tdl2" localSheetId="4">#REF!</definedName>
    <definedName name="_tdl2" localSheetId="1">#REF!</definedName>
    <definedName name="_tdl2">#REF!</definedName>
    <definedName name="_tgt25" localSheetId="4">#REF!</definedName>
    <definedName name="_tgt25" localSheetId="1">#REF!</definedName>
    <definedName name="_tgt25">#REF!</definedName>
    <definedName name="_tll2" localSheetId="4">#REF!</definedName>
    <definedName name="_tll2" localSheetId="1">#REF!</definedName>
    <definedName name="_tll2">#REF!</definedName>
    <definedName name="_TOR10" localSheetId="4">#REF!</definedName>
    <definedName name="_TOR10" localSheetId="1">#REF!</definedName>
    <definedName name="_TOR10">#REF!</definedName>
    <definedName name="_TOR14" localSheetId="4">#REF!</definedName>
    <definedName name="_TOR14" localSheetId="1">#REF!</definedName>
    <definedName name="_TOR14">#REF!</definedName>
    <definedName name="_TR4" localSheetId="4">#REF!</definedName>
    <definedName name="_TR4" localSheetId="1">#REF!</definedName>
    <definedName name="_TR4">#REF!</definedName>
    <definedName name="_tri11" localSheetId="4">#REF!</definedName>
    <definedName name="_tri11" localSheetId="1">#REF!</definedName>
    <definedName name="_tri11">#REF!</definedName>
    <definedName name="_tri12" localSheetId="4">#REF!</definedName>
    <definedName name="_tri12" localSheetId="1">#REF!</definedName>
    <definedName name="_tri12">#REF!</definedName>
    <definedName name="_tri13" localSheetId="4">#REF!</definedName>
    <definedName name="_tri13" localSheetId="1">#REF!</definedName>
    <definedName name="_tri13">#REF!</definedName>
    <definedName name="_tri14" localSheetId="4">#REF!</definedName>
    <definedName name="_tri14" localSheetId="1">#REF!</definedName>
    <definedName name="_tri14">#REF!</definedName>
    <definedName name="_tri15" localSheetId="4">#REF!</definedName>
    <definedName name="_tri15" localSheetId="1">#REF!</definedName>
    <definedName name="_tri15">#REF!</definedName>
    <definedName name="_tri22" localSheetId="4">#REF!</definedName>
    <definedName name="_tri22" localSheetId="1">#REF!</definedName>
    <definedName name="_tri22">#REF!</definedName>
    <definedName name="_tri23" localSheetId="4">#REF!</definedName>
    <definedName name="_tri23" localSheetId="1">#REF!</definedName>
    <definedName name="_tri23">#REF!</definedName>
    <definedName name="_tri24" localSheetId="4">#REF!</definedName>
    <definedName name="_tri24" localSheetId="1">#REF!</definedName>
    <definedName name="_tri24">#REF!</definedName>
    <definedName name="_tri25" localSheetId="4">#REF!</definedName>
    <definedName name="_tri25" localSheetId="1">#REF!</definedName>
    <definedName name="_tri25">#REF!</definedName>
    <definedName name="_tri32" localSheetId="4">#REF!</definedName>
    <definedName name="_tri32" localSheetId="1">#REF!</definedName>
    <definedName name="_tri32">#REF!</definedName>
    <definedName name="_tri33" localSheetId="4">#REF!</definedName>
    <definedName name="_tri33" localSheetId="1">#REF!</definedName>
    <definedName name="_tri33">#REF!</definedName>
    <definedName name="_tri34" localSheetId="4">#REF!</definedName>
    <definedName name="_tri34" localSheetId="1">#REF!</definedName>
    <definedName name="_tri34">#REF!</definedName>
    <definedName name="_tri35" localSheetId="4">#REF!</definedName>
    <definedName name="_tri35" localSheetId="1">#REF!</definedName>
    <definedName name="_tri35">#REF!</definedName>
    <definedName name="_tri42" localSheetId="4">#REF!</definedName>
    <definedName name="_tri42" localSheetId="1">#REF!</definedName>
    <definedName name="_tri42">#REF!</definedName>
    <definedName name="_tri43" localSheetId="4">#REF!</definedName>
    <definedName name="_tri43" localSheetId="1">#REF!</definedName>
    <definedName name="_tri43">#REF!</definedName>
    <definedName name="_tri44" localSheetId="4">#REF!</definedName>
    <definedName name="_tri44" localSheetId="1">#REF!</definedName>
    <definedName name="_tri44">#REF!</definedName>
    <definedName name="_tri45" localSheetId="4">#REF!</definedName>
    <definedName name="_tri45" localSheetId="1">#REF!</definedName>
    <definedName name="_tri45">#REF!</definedName>
    <definedName name="_Var1" localSheetId="4">#REF!</definedName>
    <definedName name="_Var1" localSheetId="1">#REF!</definedName>
    <definedName name="_Var1">#REF!</definedName>
    <definedName name="_vhw1" localSheetId="4">#REF!</definedName>
    <definedName name="_vhw1" localSheetId="1">#REF!</definedName>
    <definedName name="_vhw1">#REF!</definedName>
    <definedName name="_vvw1" localSheetId="4">#REF!</definedName>
    <definedName name="_vvw1" localSheetId="1">#REF!</definedName>
    <definedName name="_vvw1">#REF!</definedName>
    <definedName name="_wcv1" localSheetId="4">#REF!</definedName>
    <definedName name="_wcv1" localSheetId="1">#REF!</definedName>
    <definedName name="_wcv1">#REF!</definedName>
    <definedName name="_wcv2" localSheetId="4">#REF!</definedName>
    <definedName name="_wcv2" localSheetId="1">#REF!</definedName>
    <definedName name="_wcv2">#REF!</definedName>
    <definedName name="_wcv3" localSheetId="4">#REF!</definedName>
    <definedName name="_wcv3" localSheetId="1">#REF!</definedName>
    <definedName name="_wcv3">#REF!</definedName>
    <definedName name="_wcv4" localSheetId="4">#REF!</definedName>
    <definedName name="_wcv4" localSheetId="1">#REF!</definedName>
    <definedName name="_wcv4">#REF!</definedName>
    <definedName name="_wcv5" localSheetId="4">#REF!</definedName>
    <definedName name="_wcv5" localSheetId="1">#REF!</definedName>
    <definedName name="_wcv5">#REF!</definedName>
    <definedName name="_WE1" localSheetId="4">#REF!</definedName>
    <definedName name="_WE1" localSheetId="1">#REF!</definedName>
    <definedName name="_WE1">#REF!</definedName>
    <definedName name="_WE2" localSheetId="4">#REF!</definedName>
    <definedName name="_WE2" localSheetId="1">#REF!</definedName>
    <definedName name="_WE2">#REF!</definedName>
    <definedName name="_WE3" localSheetId="4">#REF!</definedName>
    <definedName name="_WE3" localSheetId="1">#REF!</definedName>
    <definedName name="_WE3">#REF!</definedName>
    <definedName name="_WE4" localSheetId="4">#REF!</definedName>
    <definedName name="_WE4" localSheetId="1">#REF!</definedName>
    <definedName name="_WE4">#REF!</definedName>
    <definedName name="_WE5" localSheetId="4">#REF!</definedName>
    <definedName name="_WE5" localSheetId="1">#REF!</definedName>
    <definedName name="_WE5">#REF!</definedName>
    <definedName name="_WE6" localSheetId="4">#REF!</definedName>
    <definedName name="_WE6" localSheetId="1">#REF!</definedName>
    <definedName name="_WE6">#REF!</definedName>
    <definedName name="_WE7" localSheetId="4">#REF!</definedName>
    <definedName name="_WE7" localSheetId="1">#REF!</definedName>
    <definedName name="_WE7">#REF!</definedName>
    <definedName name="_WE8" localSheetId="4">#REF!</definedName>
    <definedName name="_WE8" localSheetId="1">#REF!</definedName>
    <definedName name="_WE8">#REF!</definedName>
    <definedName name="_WO1" localSheetId="4">#REF!</definedName>
    <definedName name="_WO1" localSheetId="1">#REF!</definedName>
    <definedName name="_WO1">#REF!</definedName>
    <definedName name="_WO2" localSheetId="4">#REF!</definedName>
    <definedName name="_WO2" localSheetId="1">#REF!</definedName>
    <definedName name="_WO2">#REF!</definedName>
    <definedName name="_WO3" localSheetId="4">#REF!</definedName>
    <definedName name="_WO3" localSheetId="1">#REF!</definedName>
    <definedName name="_WO3">#REF!</definedName>
    <definedName name="_WO4" localSheetId="4">#REF!</definedName>
    <definedName name="_WO4" localSheetId="1">#REF!</definedName>
    <definedName name="_WO4">#REF!</definedName>
    <definedName name="_WO5" localSheetId="4">#REF!</definedName>
    <definedName name="_WO5" localSheetId="1">#REF!</definedName>
    <definedName name="_WO5">#REF!</definedName>
    <definedName name="_WO6" localSheetId="4">#REF!</definedName>
    <definedName name="_WO6" localSheetId="1">#REF!</definedName>
    <definedName name="_WO6">#REF!</definedName>
    <definedName name="_WO7" localSheetId="4">#REF!</definedName>
    <definedName name="_WO7" localSheetId="1">#REF!</definedName>
    <definedName name="_WO7">#REF!</definedName>
    <definedName name="_WO8" localSheetId="4">#REF!</definedName>
    <definedName name="_WO8" localSheetId="1">#REF!</definedName>
    <definedName name="_WO8">#REF!</definedName>
    <definedName name="_WT1" localSheetId="4">#REF!</definedName>
    <definedName name="_WT1" localSheetId="1">#REF!</definedName>
    <definedName name="_WT1">#REF!</definedName>
    <definedName name="_WT2" localSheetId="4">#REF!</definedName>
    <definedName name="_WT2" localSheetId="1">#REF!</definedName>
    <definedName name="_WT2">#REF!</definedName>
    <definedName name="_WT3" localSheetId="4">#REF!</definedName>
    <definedName name="_WT3" localSheetId="1">#REF!</definedName>
    <definedName name="_WT3">#REF!</definedName>
    <definedName name="_WT4" localSheetId="4">#REF!</definedName>
    <definedName name="_WT4" localSheetId="1">#REF!</definedName>
    <definedName name="_WT4">#REF!</definedName>
    <definedName name="_WT5" localSheetId="4">#REF!</definedName>
    <definedName name="_WT5" localSheetId="1">#REF!</definedName>
    <definedName name="_WT5">#REF!</definedName>
    <definedName name="_WT6" localSheetId="4">#REF!</definedName>
    <definedName name="_WT6" localSheetId="1">#REF!</definedName>
    <definedName name="_WT6">#REF!</definedName>
    <definedName name="_WT7" localSheetId="4">#REF!</definedName>
    <definedName name="_WT7" localSheetId="1">#REF!</definedName>
    <definedName name="_WT7">#REF!</definedName>
    <definedName name="_WT8" localSheetId="4">#REF!</definedName>
    <definedName name="_WT8" localSheetId="1">#REF!</definedName>
    <definedName name="_WT8">#REF!</definedName>
    <definedName name="_WW1" localSheetId="4">#REF!</definedName>
    <definedName name="_WW1" localSheetId="1">#REF!</definedName>
    <definedName name="_WW1">#REF!</definedName>
    <definedName name="_WW2" localSheetId="4">#REF!</definedName>
    <definedName name="_WW2" localSheetId="1">#REF!</definedName>
    <definedName name="_WW2">#REF!</definedName>
    <definedName name="_zz1" localSheetId="4">#REF!</definedName>
    <definedName name="_zz1" localSheetId="1">#REF!</definedName>
    <definedName name="_zz1">#REF!</definedName>
    <definedName name="_zz2" localSheetId="4">#REF!</definedName>
    <definedName name="_zz2" localSheetId="1">#REF!</definedName>
    <definedName name="_zz2">#REF!</definedName>
    <definedName name="_zz3" localSheetId="4">#REF!</definedName>
    <definedName name="_zz3" localSheetId="1">#REF!</definedName>
    <definedName name="_zz3">#REF!</definedName>
    <definedName name="¡ÆC">#N/A</definedName>
    <definedName name="´cAE°eE¹" localSheetId="3" hidden="1">#REF!</definedName>
    <definedName name="´cAE°eE¹" localSheetId="4" hidden="1">#REF!</definedName>
    <definedName name="´cAE°eE¹" localSheetId="1" hidden="1">#REF!</definedName>
    <definedName name="´cAE°eE¹" hidden="1">#REF!</definedName>
    <definedName name="¿uº°¿μ¾÷" localSheetId="4">#REF!</definedName>
    <definedName name="¿uº°¿μ¾÷" localSheetId="1">#REF!</definedName>
    <definedName name="¿uº°¿μ¾÷">#REF!</definedName>
    <definedName name="￠?u¨￢¡Æ￠?￥i¨u¡A" localSheetId="4">#REF!</definedName>
    <definedName name="￠?u¨￢¡Æ￠?￥i¨u¡A" localSheetId="1">#REF!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I￠´I">#N/A</definedName>
    <definedName name="￠￥cAE¡ÆeEⓒo" localSheetId="3" hidden="1">#REF!</definedName>
    <definedName name="￠￥cAE¡ÆeEⓒo" localSheetId="4" hidden="1">#REF!</definedName>
    <definedName name="￠￥cAE¡ÆeEⓒo" localSheetId="1" hidden="1">#REF!</definedName>
    <definedName name="￠￥cAE¡ÆeEⓒo" hidden="1">#REF!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I¤I">#N/A</definedName>
    <definedName name="°C">#N/A</definedName>
    <definedName name="°Ç">#N/A</definedName>
    <definedName name="¼o¼o½CAu7¿u">#N/A</definedName>
    <definedName name="¼ö¼ö½ÇÀû7¿ù">#N/A</definedName>
    <definedName name="A" localSheetId="4">#REF!</definedName>
    <definedName name="A" localSheetId="1">#REF!</definedName>
    <definedName name="A">#REF!</definedName>
    <definedName name="A_001">[5]puni!$H$51</definedName>
    <definedName name="A_002">[5]puni!$H$97</definedName>
    <definedName name="A_003">[5]puni!$H$143</definedName>
    <definedName name="A_004">[5]puni!$H$189</definedName>
    <definedName name="A_005">[5]puni!$H$235</definedName>
    <definedName name="A_006">[5]puni!$H$281</definedName>
    <definedName name="A_007">[5]puni!$H$327</definedName>
    <definedName name="A_008">[5]puni!$H$373</definedName>
    <definedName name="A_009">[5]puni!$H$425</definedName>
    <definedName name="A_1" localSheetId="4">#REF!</definedName>
    <definedName name="A_1" localSheetId="1">#REF!</definedName>
    <definedName name="A_1">#REF!</definedName>
    <definedName name="A_1___0" localSheetId="4">#REF!</definedName>
    <definedName name="A_1___0" localSheetId="1">#REF!</definedName>
    <definedName name="A_1___0">#REF!</definedName>
    <definedName name="A_1___1" localSheetId="4">#REF!</definedName>
    <definedName name="A_1___1" localSheetId="1">#REF!</definedName>
    <definedName name="A_1___1">#REF!</definedName>
    <definedName name="A_1___2" localSheetId="4">#REF!</definedName>
    <definedName name="A_1___2" localSheetId="1">#REF!</definedName>
    <definedName name="A_1___2">#REF!</definedName>
    <definedName name="A_1___3" localSheetId="4">#REF!</definedName>
    <definedName name="A_1___3" localSheetId="1">#REF!</definedName>
    <definedName name="A_1___3">#REF!</definedName>
    <definedName name="A_1___4" localSheetId="4">#REF!</definedName>
    <definedName name="A_1___4" localSheetId="1">#REF!</definedName>
    <definedName name="A_1___4">#REF!</definedName>
    <definedName name="A_2" localSheetId="4">#REF!</definedName>
    <definedName name="A_2" localSheetId="1">#REF!</definedName>
    <definedName name="A_2">#REF!</definedName>
    <definedName name="A_2___0" localSheetId="4">#REF!</definedName>
    <definedName name="A_2___0" localSheetId="1">#REF!</definedName>
    <definedName name="A_2___0">#REF!</definedName>
    <definedName name="A_2___1" localSheetId="4">#REF!</definedName>
    <definedName name="A_2___1" localSheetId="1">#REF!</definedName>
    <definedName name="A_2___1">#REF!</definedName>
    <definedName name="A_2___2" localSheetId="4">#REF!</definedName>
    <definedName name="A_2___2" localSheetId="1">#REF!</definedName>
    <definedName name="A_2___2">#REF!</definedName>
    <definedName name="A_2___3" localSheetId="4">#REF!</definedName>
    <definedName name="A_2___3" localSheetId="1">#REF!</definedName>
    <definedName name="A_2___3">#REF!</definedName>
    <definedName name="A_2___4" localSheetId="4">#REF!</definedName>
    <definedName name="A_2___4" localSheetId="1">#REF!</definedName>
    <definedName name="A_2___4">#REF!</definedName>
    <definedName name="A_5">'[6]RESUMEN DE COTIZACION'!$D$6:$D$19</definedName>
    <definedName name="A_512">[7]puni!$H$143</definedName>
    <definedName name="A_6">'[6]RESUMEN DE COTIZACION'!$E$6:$E$19</definedName>
    <definedName name="A_IMPRESI_N_IM" localSheetId="4">#REF!</definedName>
    <definedName name="A_IMPRESI_N_IM" localSheetId="1">#REF!</definedName>
    <definedName name="A_IMPRESI_N_IM">#REF!</definedName>
    <definedName name="A_IMPRESIÓN_IM" localSheetId="4">#REF!</definedName>
    <definedName name="A_IMPRESIÓN_IM" localSheetId="1">#REF!</definedName>
    <definedName name="A_IMPRESIÓN_IM">#REF!</definedName>
    <definedName name="a_s" localSheetId="4">#REF!</definedName>
    <definedName name="a_s" localSheetId="1">#REF!</definedName>
    <definedName name="a_s">#REF!</definedName>
    <definedName name="A¡þ_¡¤ⓒo_AO">#N/A</definedName>
    <definedName name="A￢_·¹_AO">#N/A</definedName>
    <definedName name="a0" localSheetId="4">#REF!</definedName>
    <definedName name="a0" localSheetId="1">#REF!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_" localSheetId="4">#REF!</definedName>
    <definedName name="A2_" localSheetId="1">#REF!</definedName>
    <definedName name="A2_">#REF!</definedName>
    <definedName name="AA" localSheetId="4">#REF!</definedName>
    <definedName name="AA" localSheetId="1">#REF!</definedName>
    <definedName name="AA">#REF!</definedName>
    <definedName name="Åä">#N/A</definedName>
    <definedName name="aa_1" localSheetId="4">#REF!</definedName>
    <definedName name="aa_1" localSheetId="1">#REF!</definedName>
    <definedName name="aa_1">#REF!</definedName>
    <definedName name="aa_2" localSheetId="4">#REF!</definedName>
    <definedName name="aa_2" localSheetId="1">#REF!</definedName>
    <definedName name="aa_2">#REF!</definedName>
    <definedName name="aa_3" localSheetId="4">#REF!</definedName>
    <definedName name="aa_3" localSheetId="1">#REF!</definedName>
    <definedName name="aa_3">#REF!</definedName>
    <definedName name="aaa" localSheetId="4">#REF!</definedName>
    <definedName name="aaa" localSheetId="1">#REF!</definedName>
    <definedName name="aaa">#REF!</definedName>
    <definedName name="aaaaa" localSheetId="4">#REF!</definedName>
    <definedName name="aaaaa" localSheetId="1">#REF!</definedName>
    <definedName name="aaaaa">#REF!</definedName>
    <definedName name="aæÐRIiÞA_Iª">#N/A</definedName>
    <definedName name="AAG_DT" localSheetId="4">#REF!</definedName>
    <definedName name="AAG_DT" localSheetId="1">#REF!</definedName>
    <definedName name="AAG_DT">#REF!</definedName>
    <definedName name="AAG_INI" localSheetId="4">#REF!</definedName>
    <definedName name="AAG_INI" localSheetId="1">#REF!</definedName>
    <definedName name="AAG_INI">#REF!</definedName>
    <definedName name="AAG_Q" localSheetId="4">#REF!</definedName>
    <definedName name="AAG_Q" localSheetId="1">#REF!</definedName>
    <definedName name="AAG_Q">#REF!</definedName>
    <definedName name="ab_0" localSheetId="4">#REF!</definedName>
    <definedName name="ab_0" localSheetId="1">#REF!</definedName>
    <definedName name="ab_0">#REF!</definedName>
    <definedName name="AB_1" localSheetId="4">#REF!</definedName>
    <definedName name="AB_1" localSheetId="1">#REF!</definedName>
    <definedName name="AB_1">#REF!</definedName>
    <definedName name="AB_2" localSheetId="4">#REF!</definedName>
    <definedName name="AB_2" localSheetId="1">#REF!</definedName>
    <definedName name="AB_2">#REF!</definedName>
    <definedName name="AB_3" localSheetId="4">#REF!</definedName>
    <definedName name="AB_3" localSheetId="1">#REF!</definedName>
    <definedName name="AB_3">#REF!</definedName>
    <definedName name="AB_4" localSheetId="4">#REF!</definedName>
    <definedName name="AB_4" localSheetId="1">#REF!</definedName>
    <definedName name="AB_4">#REF!</definedName>
    <definedName name="above" localSheetId="4">#REF!</definedName>
    <definedName name="above" localSheetId="1">#REF!</definedName>
    <definedName name="above">#REF!</definedName>
    <definedName name="ABRASIVO" localSheetId="4">#REF!</definedName>
    <definedName name="ABRASIVO" localSheetId="1">#REF!</definedName>
    <definedName name="ABRASIVO">#REF!</definedName>
    <definedName name="ABRASIVO01" localSheetId="4">#REF!</definedName>
    <definedName name="ABRASIVO01" localSheetId="1">#REF!</definedName>
    <definedName name="ABRASIVO01">#REF!</definedName>
    <definedName name="ABRASIVO02" localSheetId="4">#REF!</definedName>
    <definedName name="ABRASIVO02" localSheetId="1">#REF!</definedName>
    <definedName name="ABRASIVO02">#REF!</definedName>
    <definedName name="ABRAZ" localSheetId="4">#REF!</definedName>
    <definedName name="ABRAZ" localSheetId="1">#REF!</definedName>
    <definedName name="ABRAZ">#REF!</definedName>
    <definedName name="ac" localSheetId="4">#REF!</definedName>
    <definedName name="ac" localSheetId="1">#REF!</definedName>
    <definedName name="ac">#REF!</definedName>
    <definedName name="aⓒ¡¨￠RIi¨­A_I¨￡">#N/A</definedName>
    <definedName name="ACABADO" localSheetId="4">#REF!</definedName>
    <definedName name="ACABADO" localSheetId="1">#REF!</definedName>
    <definedName name="ACABADO">#REF!</definedName>
    <definedName name="ACAVADO" localSheetId="4">#REF!</definedName>
    <definedName name="ACAVADO" localSheetId="1">#REF!</definedName>
    <definedName name="ACAVADO">#REF!</definedName>
    <definedName name="ACCESORIOS" localSheetId="4">#REF!</definedName>
    <definedName name="ACCESORIOS" localSheetId="1">#REF!</definedName>
    <definedName name="ACCESORIOS">#REF!</definedName>
    <definedName name="AccessDatabase" hidden="1">"C:\posec\DATABASE\vlv_list\vlvlist1.mdb"</definedName>
    <definedName name="ACER." localSheetId="4">#REF!</definedName>
    <definedName name="ACER." localSheetId="1">#REF!</definedName>
    <definedName name="ACER.">#REF!</definedName>
    <definedName name="acero" localSheetId="4">#REF!</definedName>
    <definedName name="acero" localSheetId="1">#REF!</definedName>
    <definedName name="acero">#REF!</definedName>
    <definedName name="acero1" localSheetId="4">#REF!</definedName>
    <definedName name="acero1" localSheetId="1">#REF!</definedName>
    <definedName name="acero1">#REF!</definedName>
    <definedName name="acicrack" localSheetId="4">#REF!</definedName>
    <definedName name="acicrack" localSheetId="1">#REF!</definedName>
    <definedName name="acicrack">#REF!</definedName>
    <definedName name="acicw" localSheetId="4">#REF!</definedName>
    <definedName name="acicw" localSheetId="1">#REF!</definedName>
    <definedName name="acicw">#REF!</definedName>
    <definedName name="acifs" localSheetId="4">#REF!</definedName>
    <definedName name="acifs" localSheetId="1">#REF!</definedName>
    <definedName name="acifs">#REF!</definedName>
    <definedName name="acim" localSheetId="4">#REF!</definedName>
    <definedName name="acim" localSheetId="1">#REF!</definedName>
    <definedName name="acim">#REF!</definedName>
    <definedName name="acist" localSheetId="4">#REF!</definedName>
    <definedName name="acist" localSheetId="1">#REF!</definedName>
    <definedName name="acist">#REF!</definedName>
    <definedName name="acitemp" localSheetId="4">#REF!</definedName>
    <definedName name="acitemp" localSheetId="1">#REF!</definedName>
    <definedName name="acitemp">#REF!</definedName>
    <definedName name="aciw" localSheetId="4">#REF!</definedName>
    <definedName name="aciw" localSheetId="1">#REF!</definedName>
    <definedName name="aciw">#REF!</definedName>
    <definedName name="acr" localSheetId="4">#REF!</definedName>
    <definedName name="acr" localSheetId="1">#REF!</definedName>
    <definedName name="acr">#REF!</definedName>
    <definedName name="ACUMULADOS" localSheetId="4">#REF!</definedName>
    <definedName name="ACUMULADOS" localSheetId="1">#REF!</definedName>
    <definedName name="ACUMULADOS">#REF!</definedName>
    <definedName name="Acumulados_2000" localSheetId="4">#REF!</definedName>
    <definedName name="Acumulados_2000" localSheetId="1">#REF!</definedName>
    <definedName name="Acumulados_2000">#REF!</definedName>
    <definedName name="AE" localSheetId="4">#REF!</definedName>
    <definedName name="AE" localSheetId="1">#REF!</definedName>
    <definedName name="AE">#REF!</definedName>
    <definedName name="af" localSheetId="4">#REF!</definedName>
    <definedName name="af" localSheetId="1">#REF!</definedName>
    <definedName name="af">#REF!</definedName>
    <definedName name="AFI" localSheetId="4">#REF!</definedName>
    <definedName name="AFI" localSheetId="1">#REF!</definedName>
    <definedName name="AFI">#REF!</definedName>
    <definedName name="afirmado" localSheetId="4">#REF!</definedName>
    <definedName name="afirmado" localSheetId="1">#REF!</definedName>
    <definedName name="afirmado">#REF!</definedName>
    <definedName name="AFN" localSheetId="4">#REF!</definedName>
    <definedName name="AFN" localSheetId="1">#REF!</definedName>
    <definedName name="AFN">#REF!</definedName>
    <definedName name="AFNIT" localSheetId="4">#REF!</definedName>
    <definedName name="AFNIT" localSheetId="1">#REF!</definedName>
    <definedName name="AFNIT">#REF!</definedName>
    <definedName name="AFP" localSheetId="4">#REF!</definedName>
    <definedName name="AFP" localSheetId="1">#REF!</definedName>
    <definedName name="AFP">#REF!</definedName>
    <definedName name="AFPYN" localSheetId="4">#REF!</definedName>
    <definedName name="AFPYN" localSheetId="1">#REF!</definedName>
    <definedName name="AFPYN">#REF!</definedName>
    <definedName name="agdump" localSheetId="4">#REF!</definedName>
    <definedName name="agdump" localSheetId="1">#REF!</definedName>
    <definedName name="agdump">#REF!</definedName>
    <definedName name="agedump" localSheetId="4">#REF!</definedName>
    <definedName name="agedump" localSheetId="1">#REF!</definedName>
    <definedName name="agedump">#REF!</definedName>
    <definedName name="agencydump" localSheetId="4">#REF!</definedName>
    <definedName name="agencydump" localSheetId="1">#REF!</definedName>
    <definedName name="agencydump">#REF!</definedName>
    <definedName name="AGENCYLY" localSheetId="4">#REF!</definedName>
    <definedName name="AGENCYLY" localSheetId="1">#REF!</definedName>
    <definedName name="AGENCYLY">#REF!</definedName>
    <definedName name="AGENCYPLAN" localSheetId="4">#REF!</definedName>
    <definedName name="AGENCYPLAN" localSheetId="1">#REF!</definedName>
    <definedName name="AGENCYPLAN">#REF!</definedName>
    <definedName name="agp" localSheetId="4">#REF!</definedName>
    <definedName name="agp" localSheetId="1">#REF!</definedName>
    <definedName name="agp">#REF!</definedName>
    <definedName name="Agua" localSheetId="4">#REF!</definedName>
    <definedName name="Agua" localSheetId="1">#REF!</definedName>
    <definedName name="Agua">#REF!</definedName>
    <definedName name="air_trap" localSheetId="4">#REF!</definedName>
    <definedName name="air_trap" localSheetId="1">#REF!</definedName>
    <definedName name="air_trap">#REF!</definedName>
    <definedName name="aisc" localSheetId="4">#REF!</definedName>
    <definedName name="aisc" localSheetId="1">#REF!</definedName>
    <definedName name="aisc">#REF!</definedName>
    <definedName name="AL_0" localSheetId="4">#REF!</definedName>
    <definedName name="AL_0" localSheetId="1">#REF!</definedName>
    <definedName name="AL_0">#REF!</definedName>
    <definedName name="AL_1" localSheetId="4">#REF!</definedName>
    <definedName name="AL_1" localSheetId="1">#REF!</definedName>
    <definedName name="AL_1">#REF!</definedName>
    <definedName name="AL_2" localSheetId="4">#REF!</definedName>
    <definedName name="AL_2" localSheetId="1">#REF!</definedName>
    <definedName name="AL_2">#REF!</definedName>
    <definedName name="AL_3" localSheetId="4">#REF!</definedName>
    <definedName name="AL_3" localSheetId="1">#REF!</definedName>
    <definedName name="AL_3">#REF!</definedName>
    <definedName name="AL_4" localSheetId="4">#REF!</definedName>
    <definedName name="AL_4" localSheetId="1">#REF!</definedName>
    <definedName name="AL_4">#REF!</definedName>
    <definedName name="alambre" localSheetId="4">#REF!</definedName>
    <definedName name="alambre" localSheetId="1">#REF!</definedName>
    <definedName name="alambre">#REF!</definedName>
    <definedName name="alf_s" localSheetId="4">#REF!</definedName>
    <definedName name="alf_s" localSheetId="1">#REF!</definedName>
    <definedName name="alf_s">#REF!</definedName>
    <definedName name="alf_s1" localSheetId="4">#REF!</definedName>
    <definedName name="alf_s1" localSheetId="1">#REF!</definedName>
    <definedName name="alf_s1">#REF!</definedName>
    <definedName name="Alizadora" localSheetId="4">#REF!</definedName>
    <definedName name="Alizadora" localSheetId="1">#REF!</definedName>
    <definedName name="Alizadora">#REF!</definedName>
    <definedName name="All_Item" localSheetId="4">#REF!</definedName>
    <definedName name="All_Item" localSheetId="1">#REF!</definedName>
    <definedName name="All_Item">#REF!</definedName>
    <definedName name="all4fix" localSheetId="4">#REF!</definedName>
    <definedName name="all4fix" localSheetId="1">#REF!</definedName>
    <definedName name="all4fix">#REF!</definedName>
    <definedName name="Almacén_sótano" localSheetId="4">#REF!</definedName>
    <definedName name="Almacén_sótano" localSheetId="1">#REF!</definedName>
    <definedName name="Almacén_sótano">#REF!</definedName>
    <definedName name="ALPIN">#N/A</definedName>
    <definedName name="ALPJYOU">#N/A</definedName>
    <definedName name="ALPTOI">#N/A</definedName>
    <definedName name="ALUMBRADO2" localSheetId="4">#REF!,#REF!,#REF!,#REF!,#REF!,#REF!,#REF!,#REF!,#REF!,#REF!,#REF!,#REF!,#REF!,#REF!,#REF!,#REF!,#REF!,#REF!,#REF!,#REF!,#REF!,#REF!,#REF!,#REF!,#REF!,#REF!,#REF!,#REF!,#REF!,#REF!,#REF!,#REF!,#REF!,#REF!,#REF!,#REF!,#REF!,#REF!,#REF!,#REF!,#REF!,#REF!,#REF!,#REF!,#REF!,#REF!,#REF!,#REF!,#REF!,#REF!</definedName>
    <definedName name="ALUMBRADO2" localSheetId="1">#REF!,#REF!,#REF!,#REF!,#REF!,#REF!,#REF!,#REF!,#REF!,#REF!,#REF!,#REF!,#REF!,#REF!,#REF!,#REF!,#REF!,#REF!,#REF!,#REF!,#REF!,#REF!,#REF!,#REF!,#REF!,#REF!,#REF!,#REF!,#REF!,#REF!,#REF!,#REF!,#REF!,#REF!,#REF!,#REF!,#REF!,#REF!,#REF!,#REF!,#REF!,#REF!,#REF!,#REF!,#REF!,#REF!,#REF!,#REF!,#REF!,#REF!</definedName>
    <definedName name="ALUMBRADO2">#REF!,#REF!,#REF!,#REF!,#REF!,#REF!,#REF!,#REF!,#REF!,#REF!,#REF!,#REF!,#REF!,#REF!,#REF!,#REF!,#REF!,#REF!,#REF!,#REF!,#REF!,#REF!,#REF!,#REF!,#REF!,#REF!,#REF!,#REF!,#REF!,#REF!,#REF!,#REF!,#REF!,#REF!,#REF!,#REF!,#REF!,#REF!,#REF!,#REF!,#REF!,#REF!,#REF!,#REF!,#REF!,#REF!,#REF!,#REF!,#REF!,#REF!</definedName>
    <definedName name="ALUMBRADO3" localSheetId="4">#REF!,#REF!,#REF!,#REF!,#REF!,#REF!,#REF!,#REF!,#REF!,#REF!,#REF!,#REF!,#REF!,#REF!,#REF!,#REF!,#REF!,#REF!,#REF!,#REF!,#REF!,#REF!,#REF!</definedName>
    <definedName name="ALUMBRADO3" localSheetId="1">#REF!,#REF!,#REF!,#REF!,#REF!,#REF!,#REF!,#REF!,#REF!,#REF!,#REF!,#REF!,#REF!,#REF!,#REF!,#REF!,#REF!,#REF!,#REF!,#REF!,#REF!,#REF!,#REF!</definedName>
    <definedName name="ALUMBRADO3">#REF!,#REF!,#REF!,#REF!,#REF!,#REF!,#REF!,#REF!,#REF!,#REF!,#REF!,#REF!,#REF!,#REF!,#REF!,#REF!,#REF!,#REF!,#REF!,#REF!,#REF!,#REF!,#REF!</definedName>
    <definedName name="Am" localSheetId="4">#REF!</definedName>
    <definedName name="Am" localSheetId="1">#REF!</definedName>
    <definedName name="Am">#REF!</definedName>
    <definedName name="AMI" localSheetId="4">#REF!</definedName>
    <definedName name="AMI" localSheetId="1">#REF!</definedName>
    <definedName name="AMI">#REF!</definedName>
    <definedName name="Amz" localSheetId="4">#REF!</definedName>
    <definedName name="Amz" localSheetId="1">#REF!</definedName>
    <definedName name="Amz">#REF!</definedName>
    <definedName name="AN" localSheetId="4">#REF!</definedName>
    <definedName name="AN" localSheetId="1">#REF!</definedName>
    <definedName name="AN">#REF!</definedName>
    <definedName name="ANAC" localSheetId="4">#REF!</definedName>
    <definedName name="ANAC" localSheetId="1">#REF!</definedName>
    <definedName name="ANAC">#REF!</definedName>
    <definedName name="Analisis" localSheetId="4">#REF!</definedName>
    <definedName name="Analisis" localSheetId="1">#REF!</definedName>
    <definedName name="Analisis">#REF!</definedName>
    <definedName name="ANALISIS_DE_PRECIOS_UNITARIOS" localSheetId="4">#REF!</definedName>
    <definedName name="ANALISIS_DE_PRECIOS_UNITARIOS" localSheetId="1">#REF!</definedName>
    <definedName name="ANALISIS_DE_PRECIOS_UNITARIOS">#REF!</definedName>
    <definedName name="ANEXO3A1" localSheetId="4">#REF!</definedName>
    <definedName name="ANEXO3A1" localSheetId="1">#REF!</definedName>
    <definedName name="ANEXO3A1">#REF!</definedName>
    <definedName name="ANEXO3A2" localSheetId="4">#REF!</definedName>
    <definedName name="ANEXO3A2" localSheetId="1">#REF!</definedName>
    <definedName name="ANEXO3A2">#REF!</definedName>
    <definedName name="angle" localSheetId="4">#REF!</definedName>
    <definedName name="angle" localSheetId="1">#REF!</definedName>
    <definedName name="angle">#REF!</definedName>
    <definedName name="ANGULO01" localSheetId="4">#REF!</definedName>
    <definedName name="ANGULO01" localSheetId="1">#REF!</definedName>
    <definedName name="ANGULO01">#REF!</definedName>
    <definedName name="ANGULO02" localSheetId="4">#REF!</definedName>
    <definedName name="ANGULO02" localSheetId="1">#REF!</definedName>
    <definedName name="ANGULO02">#REF!</definedName>
    <definedName name="ANGULO03" localSheetId="4">#REF!</definedName>
    <definedName name="ANGULO03" localSheetId="1">#REF!</definedName>
    <definedName name="ANGULO03">#REF!</definedName>
    <definedName name="ANGULOS" localSheetId="4">#REF!</definedName>
    <definedName name="ANGULOS" localSheetId="1">#REF!</definedName>
    <definedName name="ANGULOS">#REF!</definedName>
    <definedName name="anscount" hidden="1">1</definedName>
    <definedName name="Ant_1" localSheetId="4">#REF!</definedName>
    <definedName name="Ant_1" localSheetId="1">#REF!</definedName>
    <definedName name="Ant_1">#REF!</definedName>
    <definedName name="Ant_10">'[8]Avance financiero'!$F$22</definedName>
    <definedName name="Ant_2" localSheetId="4">#REF!</definedName>
    <definedName name="Ant_2" localSheetId="1">#REF!</definedName>
    <definedName name="Ant_2">#REF!</definedName>
    <definedName name="Ant_3" localSheetId="4">#REF!</definedName>
    <definedName name="Ant_3" localSheetId="1">#REF!</definedName>
    <definedName name="Ant_3">#REF!</definedName>
    <definedName name="Ant_4" localSheetId="4">#REF!</definedName>
    <definedName name="Ant_4" localSheetId="1">#REF!</definedName>
    <definedName name="Ant_4">#REF!</definedName>
    <definedName name="Ant_5" localSheetId="4">#REF!</definedName>
    <definedName name="Ant_5" localSheetId="1">#REF!</definedName>
    <definedName name="Ant_5">#REF!</definedName>
    <definedName name="Ant_6">'[8]Avance financiero'!$F$18</definedName>
    <definedName name="Ant_7">'[8]Avance financiero'!$F$19</definedName>
    <definedName name="Ant_8">'[8]Avance financiero'!$F$20</definedName>
    <definedName name="Ant_9">'[8]Avance financiero'!$F$21</definedName>
    <definedName name="ANTICORROSIVO" localSheetId="4">#REF!</definedName>
    <definedName name="ANTICORROSIVO" localSheetId="1">#REF!</definedName>
    <definedName name="ANTICORROSIVO">#REF!</definedName>
    <definedName name="apisonadora" localSheetId="4">#REF!</definedName>
    <definedName name="apisonadora" localSheetId="1">#REF!</definedName>
    <definedName name="apisonadora">#REF!</definedName>
    <definedName name="Arancel" localSheetId="4">#REF!</definedName>
    <definedName name="Arancel" localSheetId="1">#REF!</definedName>
    <definedName name="Arancel">#REF!</definedName>
    <definedName name="ARANDELA01" localSheetId="4">#REF!</definedName>
    <definedName name="ARANDELA01" localSheetId="1">#REF!</definedName>
    <definedName name="ARANDELA01">#REF!</definedName>
    <definedName name="ARANDELA02" localSheetId="4">#REF!</definedName>
    <definedName name="ARANDELA02" localSheetId="1">#REF!</definedName>
    <definedName name="ARANDELA02">#REF!</definedName>
    <definedName name="ARANDELA03" localSheetId="4">#REF!</definedName>
    <definedName name="ARANDELA03" localSheetId="1">#REF!</definedName>
    <definedName name="ARANDELA03">#REF!</definedName>
    <definedName name="arch" localSheetId="4">#REF!</definedName>
    <definedName name="arch" localSheetId="1">#REF!</definedName>
    <definedName name="arch">#REF!</definedName>
    <definedName name="AREA" localSheetId="4">#REF!</definedName>
    <definedName name="AREA" localSheetId="1">#REF!</definedName>
    <definedName name="AREA">#REF!</definedName>
    <definedName name="Area__cm2" localSheetId="4">#REF!</definedName>
    <definedName name="Area__cm2" localSheetId="1">#REF!</definedName>
    <definedName name="Area__cm2">#REF!</definedName>
    <definedName name="AREA_COLUMNAS" localSheetId="4">#REF!</definedName>
    <definedName name="AREA_COLUMNAS" localSheetId="1">#REF!</definedName>
    <definedName name="AREA_COLUMNAS">#REF!</definedName>
    <definedName name="_xlnm.Print_Area" localSheetId="0">'6.5 Presupuesto Ref. Elec.'!$A$1:$F$50</definedName>
    <definedName name="_xlnm.Print_Area" localSheetId="3">'CALCULO DE RATIOS PROYECTADOS'!$A$1:$H$22</definedName>
    <definedName name="_xlnm.Print_Area" localSheetId="4">'CUADRO COMPARATIVO'!$A$1:$L$52</definedName>
    <definedName name="_xlnm.Print_Area" localSheetId="1">'RESUMEN DE PRESUPUESTO'!$A$1:$AG$31</definedName>
    <definedName name="_xlnm.Print_Area">#N/A</definedName>
    <definedName name="Area_Impresión" localSheetId="4">#REF!</definedName>
    <definedName name="Area_Impresión" localSheetId="1">#REF!</definedName>
    <definedName name="Area_Impresión">#REF!</definedName>
    <definedName name="Area_mezzanine" localSheetId="4">#REF!</definedName>
    <definedName name="Area_mezzanine" localSheetId="1">#REF!</definedName>
    <definedName name="Area_mezzanine">#REF!</definedName>
    <definedName name="Area_piso1" localSheetId="4">#REF!</definedName>
    <definedName name="Area_piso1" localSheetId="1">#REF!</definedName>
    <definedName name="Area_piso1">#REF!</definedName>
    <definedName name="Area_piso2" localSheetId="4">#REF!</definedName>
    <definedName name="Area_piso2" localSheetId="1">#REF!</definedName>
    <definedName name="Area_piso2">#REF!</definedName>
    <definedName name="Area_piso3" localSheetId="4">#REF!</definedName>
    <definedName name="Area_piso3" localSheetId="1">#REF!</definedName>
    <definedName name="Area_piso3">#REF!</definedName>
    <definedName name="Área_Techada" localSheetId="4">#REF!</definedName>
    <definedName name="Área_Techada" localSheetId="1">#REF!</definedName>
    <definedName name="Área_Techada">#REF!</definedName>
    <definedName name="Area_terreno" localSheetId="4">#REF!</definedName>
    <definedName name="Area_terreno" localSheetId="1">#REF!</definedName>
    <definedName name="Area_terreno">#REF!</definedName>
    <definedName name="ARENADO" localSheetId="4">#REF!</definedName>
    <definedName name="ARENADO" localSheetId="1">#REF!</definedName>
    <definedName name="ARENADO">#REF!</definedName>
    <definedName name="arenag" localSheetId="4">#REF!</definedName>
    <definedName name="arenag" localSheetId="1">#REF!</definedName>
    <definedName name="arenag">#REF!</definedName>
    <definedName name="Arial" localSheetId="4">#REF!</definedName>
    <definedName name="Arial" localSheetId="1">#REF!</definedName>
    <definedName name="Arial">#REF!</definedName>
    <definedName name="ARTEFACTOS" localSheetId="4">#REF!</definedName>
    <definedName name="ARTEFACTOS" localSheetId="1">#REF!</definedName>
    <definedName name="ARTEFACTOS">#REF!</definedName>
    <definedName name="as" localSheetId="4">#REF!</definedName>
    <definedName name="as" localSheetId="1">#REF!</definedName>
    <definedName name="as">#REF!</definedName>
    <definedName name="As_biax" localSheetId="4">#REF!</definedName>
    <definedName name="As_biax" localSheetId="1">#REF!</definedName>
    <definedName name="As_biax">#REF!</definedName>
    <definedName name="As_ped_maxx" localSheetId="4">#REF!</definedName>
    <definedName name="As_ped_maxx" localSheetId="1">#REF!</definedName>
    <definedName name="As_ped_maxx">#REF!</definedName>
    <definedName name="As_ped_maxz" localSheetId="4">#REF!</definedName>
    <definedName name="As_ped_maxz" localSheetId="1">#REF!</definedName>
    <definedName name="As_ped_maxz">#REF!</definedName>
    <definedName name="asd">{"Book1","DOC&amp;DWG.xls"}</definedName>
    <definedName name="ASF" localSheetId="3" hidden="1">#REF!</definedName>
    <definedName name="ASF" localSheetId="4" hidden="1">#REF!</definedName>
    <definedName name="ASF" localSheetId="1" hidden="1">#REF!</definedName>
    <definedName name="ASF" hidden="1">#REF!</definedName>
    <definedName name="Asmaxx_m" localSheetId="4">#REF!</definedName>
    <definedName name="Asmaxx_m" localSheetId="1">#REF!</definedName>
    <definedName name="Asmaxx_m">#REF!</definedName>
    <definedName name="Asmaxz_m" localSheetId="4">#REF!</definedName>
    <definedName name="Asmaxz_m" localSheetId="1">#REF!</definedName>
    <definedName name="Asmaxz_m">#REF!</definedName>
    <definedName name="asp" localSheetId="4">#REF!</definedName>
    <definedName name="asp" localSheetId="1">#REF!</definedName>
    <definedName name="asp">#REF!</definedName>
    <definedName name="asr" localSheetId="4">#REF!</definedName>
    <definedName name="asr" localSheetId="1">#REF!</definedName>
    <definedName name="asr">#REF!</definedName>
    <definedName name="Ass" localSheetId="4">#REF!</definedName>
    <definedName name="Ass" localSheetId="1">#REF!</definedName>
    <definedName name="Ass">#REF!</definedName>
    <definedName name="astatal" localSheetId="4">#REF!</definedName>
    <definedName name="astatal" localSheetId="1">#REF!</definedName>
    <definedName name="astatal">#REF!</definedName>
    <definedName name="ASTM" localSheetId="4">#REF!</definedName>
    <definedName name="ASTM" localSheetId="1">#REF!</definedName>
    <definedName name="ASTM">#REF!</definedName>
    <definedName name="ASTMOUT" localSheetId="4">#REF!</definedName>
    <definedName name="ASTMOUT" localSheetId="1">#REF!</definedName>
    <definedName name="ASTMOUT">#REF!</definedName>
    <definedName name="ASTMREBAR" localSheetId="4">#REF!</definedName>
    <definedName name="ASTMREBAR" localSheetId="1">#REF!</definedName>
    <definedName name="ASTMREBAR">#REF!</definedName>
    <definedName name="Astotal" localSheetId="4">#REF!</definedName>
    <definedName name="Astotal" localSheetId="1">#REF!</definedName>
    <definedName name="Astotal">#REF!</definedName>
    <definedName name="AttrRange" localSheetId="4">#REF!</definedName>
    <definedName name="AttrRange" localSheetId="1">#REF!</definedName>
    <definedName name="AttrRange">#REF!</definedName>
    <definedName name="attrRange_Q" localSheetId="4">#REF!</definedName>
    <definedName name="attrRange_Q" localSheetId="1">#REF!</definedName>
    <definedName name="attrRange_Q">#REF!</definedName>
    <definedName name="Au">#N/A</definedName>
    <definedName name="Àü">#N/A</definedName>
    <definedName name="AUMBRADO" localSheetId="4">#REF!,#REF!,#REF!,#REF!,#REF!,#REF!,#REF!,#REF!,#REF!,#REF!,#REF!,#REF!,#REF!,#REF!,#REF!,#REF!,#REF!,#REF!,#REF!,#REF!,#REF!,#REF!,#REF!,#REF!,#REF!,#REF!,#REF!,#REF!,#REF!,#REF!,#REF!,#REF!,#REF!,#REF!,#REF!,#REF!,#REF!,#REF!,#REF!,#REF!,#REF!,#REF!,#REF!,#REF!,#REF!,#REF!</definedName>
    <definedName name="AUMBRADO" localSheetId="1">#REF!,#REF!,#REF!,#REF!,#REF!,#REF!,#REF!,#REF!,#REF!,#REF!,#REF!,#REF!,#REF!,#REF!,#REF!,#REF!,#REF!,#REF!,#REF!,#REF!,#REF!,#REF!,#REF!,#REF!,#REF!,#REF!,#REF!,#REF!,#REF!,#REF!,#REF!,#REF!,#REF!,#REF!,#REF!,#REF!,#REF!,#REF!,#REF!,#REF!,#REF!,#REF!,#REF!,#REF!,#REF!,#REF!</definedName>
    <definedName name="AUMBRADO">#REF!,#REF!,#REF!,#REF!,#REF!,#REF!,#REF!,#REF!,#REF!,#REF!,#REF!,#REF!,#REF!,#REF!,#REF!,#REF!,#REF!,#REF!,#REF!,#REF!,#REF!,#REF!,#REF!,#REF!,#REF!,#REF!,#REF!,#REF!,#REF!,#REF!,#REF!,#REF!,#REF!,#REF!,#REF!,#REF!,#REF!,#REF!,#REF!,#REF!,#REF!,#REF!,#REF!,#REF!,#REF!,#REF!</definedName>
    <definedName name="autoexec" localSheetId="4">#REF!</definedName>
    <definedName name="autoexec" localSheetId="1">#REF!</definedName>
    <definedName name="autoexec">#REF!</definedName>
    <definedName name="aux" localSheetId="4">#REF!</definedName>
    <definedName name="aux" localSheetId="1">#REF!</definedName>
    <definedName name="aux">#REF!</definedName>
    <definedName name="Ay" localSheetId="4">#REF!</definedName>
    <definedName name="Ay" localSheetId="1">#REF!</definedName>
    <definedName name="Ay">#REF!</definedName>
    <definedName name="AYC" localSheetId="4">#REF!</definedName>
    <definedName name="AYC" localSheetId="1">#REF!</definedName>
    <definedName name="AYC">#REF!</definedName>
    <definedName name="B" localSheetId="4">'[9]pu Estructuras'!#REF!</definedName>
    <definedName name="B" localSheetId="1">'[9]pu Estructuras'!#REF!</definedName>
    <definedName name="B">'[9]pu Estructuras'!#REF!</definedName>
    <definedName name="b_" localSheetId="4">#REF!</definedName>
    <definedName name="b_" localSheetId="1">#REF!</definedName>
    <definedName name="b_">#REF!</definedName>
    <definedName name="B_1" localSheetId="4">#REF!</definedName>
    <definedName name="B_1" localSheetId="1">#REF!</definedName>
    <definedName name="B_1">#REF!</definedName>
    <definedName name="B_1___0" localSheetId="4">#REF!</definedName>
    <definedName name="B_1___0" localSheetId="1">#REF!</definedName>
    <definedName name="B_1___0">#REF!</definedName>
    <definedName name="B_1___1" localSheetId="4">#REF!</definedName>
    <definedName name="B_1___1" localSheetId="1">#REF!</definedName>
    <definedName name="B_1___1">#REF!</definedName>
    <definedName name="B_1___2" localSheetId="4">#REF!</definedName>
    <definedName name="B_1___2" localSheetId="1">#REF!</definedName>
    <definedName name="B_1___2">#REF!</definedName>
    <definedName name="B_1___3" localSheetId="4">#REF!</definedName>
    <definedName name="B_1___3" localSheetId="1">#REF!</definedName>
    <definedName name="B_1___3">#REF!</definedName>
    <definedName name="B_1___4" localSheetId="4">#REF!</definedName>
    <definedName name="B_1___4" localSheetId="1">#REF!</definedName>
    <definedName name="B_1___4">#REF!</definedName>
    <definedName name="B_2" localSheetId="4">#REF!</definedName>
    <definedName name="B_2" localSheetId="1">#REF!</definedName>
    <definedName name="B_2">#REF!</definedName>
    <definedName name="B_2___0" localSheetId="4">#REF!</definedName>
    <definedName name="B_2___0" localSheetId="1">#REF!</definedName>
    <definedName name="B_2___0">#REF!</definedName>
    <definedName name="B_2___1" localSheetId="4">#REF!</definedName>
    <definedName name="B_2___1" localSheetId="1">#REF!</definedName>
    <definedName name="B_2___1">#REF!</definedName>
    <definedName name="B_2___2" localSheetId="4">#REF!</definedName>
    <definedName name="B_2___2" localSheetId="1">#REF!</definedName>
    <definedName name="B_2___2">#REF!</definedName>
    <definedName name="B_2___3" localSheetId="4">#REF!</definedName>
    <definedName name="B_2___3" localSheetId="1">#REF!</definedName>
    <definedName name="B_2___3">#REF!</definedName>
    <definedName name="B_2___4" localSheetId="4">#REF!</definedName>
    <definedName name="B_2___4" localSheetId="1">#REF!</definedName>
    <definedName name="B_2___4">#REF!</definedName>
    <definedName name="b_21" localSheetId="4">#REF!</definedName>
    <definedName name="b_21" localSheetId="1">#REF!</definedName>
    <definedName name="b_21">#REF!</definedName>
    <definedName name="B_22" localSheetId="4">#REF!</definedName>
    <definedName name="B_22" localSheetId="1">#REF!</definedName>
    <definedName name="B_22">#REF!</definedName>
    <definedName name="B_23" localSheetId="4">#REF!</definedName>
    <definedName name="B_23" localSheetId="1">#REF!</definedName>
    <definedName name="B_23">#REF!</definedName>
    <definedName name="B_24" localSheetId="4">#REF!</definedName>
    <definedName name="B_24" localSheetId="1">#REF!</definedName>
    <definedName name="B_24">#REF!</definedName>
    <definedName name="B_25" localSheetId="4">#REF!</definedName>
    <definedName name="B_25" localSheetId="1">#REF!</definedName>
    <definedName name="B_25">#REF!</definedName>
    <definedName name="b_5" localSheetId="4">#REF!</definedName>
    <definedName name="b_5" localSheetId="1">#REF!</definedName>
    <definedName name="b_5">#REF!</definedName>
    <definedName name="b_6" localSheetId="4">#REF!</definedName>
    <definedName name="b_6" localSheetId="1">#REF!</definedName>
    <definedName name="b_6">#REF!</definedName>
    <definedName name="b_7" localSheetId="4">#REF!</definedName>
    <definedName name="b_7" localSheetId="1">#REF!</definedName>
    <definedName name="b_7">#REF!</definedName>
    <definedName name="b_8" localSheetId="4">#REF!</definedName>
    <definedName name="b_8" localSheetId="1">#REF!</definedName>
    <definedName name="b_8">#REF!</definedName>
    <definedName name="b_9" localSheetId="4">#REF!</definedName>
    <definedName name="b_9" localSheetId="1">#REF!</definedName>
    <definedName name="b_9">#REF!</definedName>
    <definedName name="b_b" localSheetId="4">#REF!</definedName>
    <definedName name="b_b" localSheetId="1">#REF!</definedName>
    <definedName name="b_b">#REF!</definedName>
    <definedName name="b_c" localSheetId="4">#REF!</definedName>
    <definedName name="b_c" localSheetId="1">#REF!</definedName>
    <definedName name="b_c">#REF!</definedName>
    <definedName name="B_FLG" localSheetId="4">#REF!</definedName>
    <definedName name="B_FLG" localSheetId="1">#REF!</definedName>
    <definedName name="B_FLG">#REF!</definedName>
    <definedName name="B_TYPE" localSheetId="4">#REF!</definedName>
    <definedName name="B_TYPE" localSheetId="1">#REF!</definedName>
    <definedName name="B_TYPE">#REF!</definedName>
    <definedName name="b0" localSheetId="4">#REF!</definedName>
    <definedName name="b0" localSheetId="1">#REF!</definedName>
    <definedName name="b0">#REF!</definedName>
    <definedName name="B01_" localSheetId="4">#REF!</definedName>
    <definedName name="B01_" localSheetId="1">#REF!</definedName>
    <definedName name="B01_">#REF!</definedName>
    <definedName name="B01____0" localSheetId="4">#REF!</definedName>
    <definedName name="B01____0" localSheetId="1">#REF!</definedName>
    <definedName name="B01____0">#REF!</definedName>
    <definedName name="B01____1" localSheetId="4">#REF!</definedName>
    <definedName name="B01____1" localSheetId="1">#REF!</definedName>
    <definedName name="B01____1">#REF!</definedName>
    <definedName name="B01____2" localSheetId="4">#REF!</definedName>
    <definedName name="B01____2" localSheetId="1">#REF!</definedName>
    <definedName name="B01____2">#REF!</definedName>
    <definedName name="B01____3" localSheetId="4">#REF!</definedName>
    <definedName name="B01____3" localSheetId="1">#REF!</definedName>
    <definedName name="B01____3">#REF!</definedName>
    <definedName name="B01____4" localSheetId="4">#REF!</definedName>
    <definedName name="B01____4" localSheetId="1">#REF!</definedName>
    <definedName name="B01____4">#REF!</definedName>
    <definedName name="B02_" localSheetId="4">#REF!</definedName>
    <definedName name="B02_" localSheetId="1">#REF!</definedName>
    <definedName name="B02_">#REF!</definedName>
    <definedName name="B02____0" localSheetId="4">#REF!</definedName>
    <definedName name="B02____0" localSheetId="1">#REF!</definedName>
    <definedName name="B02____0">#REF!</definedName>
    <definedName name="B02____1" localSheetId="4">#REF!</definedName>
    <definedName name="B02____1" localSheetId="1">#REF!</definedName>
    <definedName name="B02____1">#REF!</definedName>
    <definedName name="B02____2" localSheetId="4">#REF!</definedName>
    <definedName name="B02____2" localSheetId="1">#REF!</definedName>
    <definedName name="B02____2">#REF!</definedName>
    <definedName name="B02____3" localSheetId="4">#REF!</definedName>
    <definedName name="B02____3" localSheetId="1">#REF!</definedName>
    <definedName name="B02____3">#REF!</definedName>
    <definedName name="B02____4" localSheetId="4">#REF!</definedName>
    <definedName name="B02____4" localSheetId="1">#REF!</definedName>
    <definedName name="B02____4">#REF!</definedName>
    <definedName name="B03_" localSheetId="4">#REF!</definedName>
    <definedName name="B03_" localSheetId="1">#REF!</definedName>
    <definedName name="B03_">#REF!</definedName>
    <definedName name="B03____0" localSheetId="4">#REF!</definedName>
    <definedName name="B03____0" localSheetId="1">#REF!</definedName>
    <definedName name="B03____0">#REF!</definedName>
    <definedName name="B03____1" localSheetId="4">#REF!</definedName>
    <definedName name="B03____1" localSheetId="1">#REF!</definedName>
    <definedName name="B03____1">#REF!</definedName>
    <definedName name="B03____2" localSheetId="4">#REF!</definedName>
    <definedName name="B03____2" localSheetId="1">#REF!</definedName>
    <definedName name="B03____2">#REF!</definedName>
    <definedName name="B03____3" localSheetId="4">#REF!</definedName>
    <definedName name="B03____3" localSheetId="1">#REF!</definedName>
    <definedName name="B03____3">#REF!</definedName>
    <definedName name="B03____4" localSheetId="4">#REF!</definedName>
    <definedName name="B03____4" localSheetId="1">#REF!</definedName>
    <definedName name="B03____4">#REF!</definedName>
    <definedName name="B04_" localSheetId="4">#REF!</definedName>
    <definedName name="B04_" localSheetId="1">#REF!</definedName>
    <definedName name="B04_">#REF!</definedName>
    <definedName name="B04____0" localSheetId="4">#REF!</definedName>
    <definedName name="B04____0" localSheetId="1">#REF!</definedName>
    <definedName name="B04____0">#REF!</definedName>
    <definedName name="B04____1" localSheetId="4">#REF!</definedName>
    <definedName name="B04____1" localSheetId="1">#REF!</definedName>
    <definedName name="B04____1">#REF!</definedName>
    <definedName name="B04____2" localSheetId="4">#REF!</definedName>
    <definedName name="B04____2" localSheetId="1">#REF!</definedName>
    <definedName name="B04____2">#REF!</definedName>
    <definedName name="B04____3" localSheetId="4">#REF!</definedName>
    <definedName name="B04____3" localSheetId="1">#REF!</definedName>
    <definedName name="B04____3">#REF!</definedName>
    <definedName name="B04____4" localSheetId="4">#REF!</definedName>
    <definedName name="B04____4" localSheetId="1">#REF!</definedName>
    <definedName name="B04____4">#REF!</definedName>
    <definedName name="B05_" localSheetId="4">#REF!</definedName>
    <definedName name="B05_" localSheetId="1">#REF!</definedName>
    <definedName name="B05_">#REF!</definedName>
    <definedName name="B05____0" localSheetId="4">#REF!</definedName>
    <definedName name="B05____0" localSheetId="1">#REF!</definedName>
    <definedName name="B05____0">#REF!</definedName>
    <definedName name="B05____1" localSheetId="4">#REF!</definedName>
    <definedName name="B05____1" localSheetId="1">#REF!</definedName>
    <definedName name="B05____1">#REF!</definedName>
    <definedName name="B05____2" localSheetId="4">#REF!</definedName>
    <definedName name="B05____2" localSheetId="1">#REF!</definedName>
    <definedName name="B05____2">#REF!</definedName>
    <definedName name="B05____3" localSheetId="4">#REF!</definedName>
    <definedName name="B05____3" localSheetId="1">#REF!</definedName>
    <definedName name="B05____3">#REF!</definedName>
    <definedName name="B05____4" localSheetId="4">#REF!</definedName>
    <definedName name="B05____4" localSheetId="1">#REF!</definedName>
    <definedName name="B05____4">#REF!</definedName>
    <definedName name="B06_" localSheetId="4">#REF!</definedName>
    <definedName name="B06_" localSheetId="1">#REF!</definedName>
    <definedName name="B06_">#REF!</definedName>
    <definedName name="B06____0" localSheetId="4">#REF!</definedName>
    <definedName name="B06____0" localSheetId="1">#REF!</definedName>
    <definedName name="B06____0">#REF!</definedName>
    <definedName name="B06____1" localSheetId="4">#REF!</definedName>
    <definedName name="B06____1" localSheetId="1">#REF!</definedName>
    <definedName name="B06____1">#REF!</definedName>
    <definedName name="B06____2" localSheetId="4">#REF!</definedName>
    <definedName name="B06____2" localSheetId="1">#REF!</definedName>
    <definedName name="B06____2">#REF!</definedName>
    <definedName name="B06____3" localSheetId="4">#REF!</definedName>
    <definedName name="B06____3" localSheetId="1">#REF!</definedName>
    <definedName name="B06____3">#REF!</definedName>
    <definedName name="B06____4" localSheetId="4">#REF!</definedName>
    <definedName name="B06____4" localSheetId="1">#REF!</definedName>
    <definedName name="B06____4">#REF!</definedName>
    <definedName name="B07_" localSheetId="4">#REF!</definedName>
    <definedName name="B07_" localSheetId="1">#REF!</definedName>
    <definedName name="B07_">#REF!</definedName>
    <definedName name="B07____0" localSheetId="4">#REF!</definedName>
    <definedName name="B07____0" localSheetId="1">#REF!</definedName>
    <definedName name="B07____0">#REF!</definedName>
    <definedName name="B07____1" localSheetId="4">#REF!</definedName>
    <definedName name="B07____1" localSheetId="1">#REF!</definedName>
    <definedName name="B07____1">#REF!</definedName>
    <definedName name="B07____2" localSheetId="4">#REF!</definedName>
    <definedName name="B07____2" localSheetId="1">#REF!</definedName>
    <definedName name="B07____2">#REF!</definedName>
    <definedName name="B07____3" localSheetId="4">#REF!</definedName>
    <definedName name="B07____3" localSheetId="1">#REF!</definedName>
    <definedName name="B07____3">#REF!</definedName>
    <definedName name="B07____4" localSheetId="4">#REF!</definedName>
    <definedName name="B07____4" localSheetId="1">#REF!</definedName>
    <definedName name="B07____4">#REF!</definedName>
    <definedName name="B08_" localSheetId="4">#REF!</definedName>
    <definedName name="B08_" localSheetId="1">#REF!</definedName>
    <definedName name="B08_">#REF!</definedName>
    <definedName name="B08____0" localSheetId="4">#REF!</definedName>
    <definedName name="B08____0" localSheetId="1">#REF!</definedName>
    <definedName name="B08____0">#REF!</definedName>
    <definedName name="B08____1" localSheetId="4">#REF!</definedName>
    <definedName name="B08____1" localSheetId="1">#REF!</definedName>
    <definedName name="B08____1">#REF!</definedName>
    <definedName name="B08____2" localSheetId="4">#REF!</definedName>
    <definedName name="B08____2" localSheetId="1">#REF!</definedName>
    <definedName name="B08____2">#REF!</definedName>
    <definedName name="B08____3" localSheetId="4">#REF!</definedName>
    <definedName name="B08____3" localSheetId="1">#REF!</definedName>
    <definedName name="B08____3">#REF!</definedName>
    <definedName name="B08____4" localSheetId="4">#REF!</definedName>
    <definedName name="B08____4" localSheetId="1">#REF!</definedName>
    <definedName name="B08____4">#REF!</definedName>
    <definedName name="B1_Dpto_1_1" localSheetId="4">#REF!</definedName>
    <definedName name="B1_Dpto_1_1" localSheetId="1">#REF!</definedName>
    <definedName name="B1_Dpto_1_1">#REF!</definedName>
    <definedName name="B1_Dpto_2_1" localSheetId="4">#REF!</definedName>
    <definedName name="B1_Dpto_2_1" localSheetId="1">#REF!</definedName>
    <definedName name="B1_Dpto_2_1">#REF!</definedName>
    <definedName name="B1_Dpto_3_1" localSheetId="4">#REF!</definedName>
    <definedName name="B1_Dpto_3_1" localSheetId="1">#REF!</definedName>
    <definedName name="B1_Dpto_3_1">#REF!</definedName>
    <definedName name="B1_Dpto_4_1" localSheetId="4">#REF!</definedName>
    <definedName name="B1_Dpto_4_1" localSheetId="1">#REF!</definedName>
    <definedName name="B1_Dpto_4_1">#REF!</definedName>
    <definedName name="B2_Dpto_1_1" localSheetId="4">#REF!</definedName>
    <definedName name="B2_Dpto_1_1" localSheetId="1">#REF!</definedName>
    <definedName name="B2_Dpto_1_1">#REF!</definedName>
    <definedName name="B2_Dpto_2_1" localSheetId="4">#REF!</definedName>
    <definedName name="B2_Dpto_2_1" localSheetId="1">#REF!</definedName>
    <definedName name="B2_Dpto_2_1">#REF!</definedName>
    <definedName name="B2_Dpto_3_1" localSheetId="4">#REF!</definedName>
    <definedName name="B2_Dpto_3_1" localSheetId="1">#REF!</definedName>
    <definedName name="B2_Dpto_3_1">#REF!</definedName>
    <definedName name="B2_Dpto_4_1" localSheetId="4">#REF!</definedName>
    <definedName name="B2_Dpto_4_1" localSheetId="1">#REF!</definedName>
    <definedName name="B2_Dpto_4_1">#REF!</definedName>
    <definedName name="b3r1h1" localSheetId="4">#REF!</definedName>
    <definedName name="b3r1h1" localSheetId="1">#REF!</definedName>
    <definedName name="b3r1h1">#REF!</definedName>
    <definedName name="b3r1h2" localSheetId="4">#REF!</definedName>
    <definedName name="b3r1h2" localSheetId="1">#REF!</definedName>
    <definedName name="b3r1h2">#REF!</definedName>
    <definedName name="back_pressure" localSheetId="4">#REF!</definedName>
    <definedName name="back_pressure" localSheetId="1">#REF!</definedName>
    <definedName name="back_pressure">#REF!</definedName>
    <definedName name="BAJADA" localSheetId="4">#REF!</definedName>
    <definedName name="BAJADA" localSheetId="1">#REF!</definedName>
    <definedName name="BAJADA">#REF!</definedName>
    <definedName name="ball" localSheetId="4">#REF!</definedName>
    <definedName name="ball" localSheetId="1">#REF!</definedName>
    <definedName name="ball">#REF!</definedName>
    <definedName name="BASE" localSheetId="4">#REF!</definedName>
    <definedName name="BASE" localSheetId="1">#REF!</definedName>
    <definedName name="BASE">#REF!</definedName>
    <definedName name="Base_datos_IM" localSheetId="4">#REF!</definedName>
    <definedName name="Base_datos_IM" localSheetId="1">#REF!</definedName>
    <definedName name="Base_datos_IM">#REF!</definedName>
    <definedName name="base2" localSheetId="4">#REF!</definedName>
    <definedName name="base2" localSheetId="1">#REF!</definedName>
    <definedName name="base2">#REF!</definedName>
    <definedName name="base3">[10]basedatos!$A$1:$IV$65536</definedName>
    <definedName name="_xlnm.Database" localSheetId="4">[4]Hoja1!#REF!</definedName>
    <definedName name="_xlnm.Database" localSheetId="1">[4]Hoja1!#REF!</definedName>
    <definedName name="_xlnm.Database">[4]Hoja1!#REF!</definedName>
    <definedName name="BASES" localSheetId="4">#REF!</definedName>
    <definedName name="BASES" localSheetId="1">#REF!</definedName>
    <definedName name="BASES">#REF!</definedName>
    <definedName name="BB" localSheetId="3" hidden="1">{#N/A,#N/A,TRUE,"INGENIERIA";#N/A,#N/A,TRUE,"COMPRAS";#N/A,#N/A,TRUE,"DIRECCION";#N/A,#N/A,TRUE,"RESUMEN"}</definedName>
    <definedName name="BB">#N/A</definedName>
    <definedName name="BB_0" localSheetId="4">#REF!</definedName>
    <definedName name="BB_0" localSheetId="1">#REF!</definedName>
    <definedName name="BB_0">#REF!</definedName>
    <definedName name="BB_1" localSheetId="4">#REF!</definedName>
    <definedName name="BB_1" localSheetId="1">#REF!</definedName>
    <definedName name="BB_1">#REF!</definedName>
    <definedName name="bb_2" localSheetId="4">#REF!</definedName>
    <definedName name="bb_2" localSheetId="1">#REF!</definedName>
    <definedName name="bb_2">#REF!</definedName>
    <definedName name="bb_3" localSheetId="4">#REF!</definedName>
    <definedName name="bb_3" localSheetId="1">#REF!</definedName>
    <definedName name="bb_3">#REF!</definedName>
    <definedName name="bb_4" localSheetId="4">#REF!</definedName>
    <definedName name="bb_4" localSheetId="1">#REF!</definedName>
    <definedName name="bb_4">#REF!</definedName>
    <definedName name="BBB" localSheetId="4">#REF!</definedName>
    <definedName name="BBB" localSheetId="1">#REF!</definedName>
    <definedName name="BBB">#REF!</definedName>
    <definedName name="bbb_2" localSheetId="4">#REF!</definedName>
    <definedName name="bbb_2" localSheetId="1">#REF!</definedName>
    <definedName name="bbb_2">#REF!</definedName>
    <definedName name="bbb_3" localSheetId="4">#REF!</definedName>
    <definedName name="bbb_3" localSheetId="1">#REF!</definedName>
    <definedName name="bbb_3">#REF!</definedName>
    <definedName name="bbbb_2" localSheetId="4">#REF!</definedName>
    <definedName name="bbbb_2" localSheetId="1">#REF!</definedName>
    <definedName name="bbbb_2">#REF!</definedName>
    <definedName name="bbbb_3" localSheetId="4">#REF!</definedName>
    <definedName name="bbbb_3" localSheetId="1">#REF!</definedName>
    <definedName name="bbbb_3">#REF!</definedName>
    <definedName name="BBBBB_2" localSheetId="4">#REF!</definedName>
    <definedName name="BBBBB_2" localSheetId="1">#REF!</definedName>
    <definedName name="BBBBB_2">#REF!</definedName>
    <definedName name="bbbbb_3" localSheetId="4">#REF!</definedName>
    <definedName name="bbbbb_3" localSheetId="1">#REF!</definedName>
    <definedName name="bbbbb_3">#REF!</definedName>
    <definedName name="bbbolts" localSheetId="4">#REF!</definedName>
    <definedName name="bbbolts" localSheetId="1">#REF!</definedName>
    <definedName name="bbbolts">#REF!</definedName>
    <definedName name="bbbtno" localSheetId="4">#REF!</definedName>
    <definedName name="bbbtno" localSheetId="1">#REF!</definedName>
    <definedName name="bbbtno">#REF!</definedName>
    <definedName name="BBOLTS" localSheetId="4">#REF!</definedName>
    <definedName name="BBOLTS" localSheetId="1">#REF!</definedName>
    <definedName name="BBOLTS">#REF!</definedName>
    <definedName name="bbtht" localSheetId="4">#REF!</definedName>
    <definedName name="bbtht" localSheetId="1">#REF!</definedName>
    <definedName name="bbtht">#REF!</definedName>
    <definedName name="Bc" localSheetId="4">#REF!</definedName>
    <definedName name="Bc" localSheetId="1">#REF!</definedName>
    <definedName name="Bc">#REF!</definedName>
    <definedName name="bcc" localSheetId="4">#REF!</definedName>
    <definedName name="bcc" localSheetId="1">#REF!</definedName>
    <definedName name="bcc">#REF!</definedName>
    <definedName name="bcero" localSheetId="4">#REF!</definedName>
    <definedName name="bcero" localSheetId="1">#REF!</definedName>
    <definedName name="bcero">#REF!</definedName>
    <definedName name="bcout" localSheetId="4">#REF!</definedName>
    <definedName name="bcout" localSheetId="1">#REF!</definedName>
    <definedName name="bcout">#REF!</definedName>
    <definedName name="bcp" localSheetId="4">#REF!</definedName>
    <definedName name="bcp" localSheetId="1">#REF!</definedName>
    <definedName name="bcp">#REF!</definedName>
    <definedName name="bcpicture" localSheetId="4">#REF!</definedName>
    <definedName name="bcpicture" localSheetId="1">#REF!</definedName>
    <definedName name="bcpicture">#REF!</definedName>
    <definedName name="bctype" localSheetId="4">#REF!</definedName>
    <definedName name="bctype" localSheetId="1">#REF!</definedName>
    <definedName name="bctype">#REF!</definedName>
    <definedName name="Beam" localSheetId="4">#REF!</definedName>
    <definedName name="Beam" localSheetId="1">#REF!</definedName>
    <definedName name="Beam">#REF!</definedName>
    <definedName name="bear" localSheetId="4">#REF!</definedName>
    <definedName name="bear" localSheetId="1">#REF!</definedName>
    <definedName name="bear">#REF!</definedName>
    <definedName name="bearch" localSheetId="4">#REF!</definedName>
    <definedName name="bearch" localSheetId="1">#REF!</definedName>
    <definedName name="bearch">#REF!</definedName>
    <definedName name="bencina" localSheetId="4">#REF!</definedName>
    <definedName name="bencina" localSheetId="1">#REF!</definedName>
    <definedName name="bencina">#REF!</definedName>
    <definedName name="beta1" localSheetId="4">#REF!</definedName>
    <definedName name="beta1" localSheetId="1">#REF!</definedName>
    <definedName name="beta1">#REF!</definedName>
    <definedName name="BF" localSheetId="4">#REF!</definedName>
    <definedName name="BF" localSheetId="1">#REF!</definedName>
    <definedName name="BF">#REF!</definedName>
    <definedName name="bitumen" localSheetId="4">#REF!</definedName>
    <definedName name="bitumen" localSheetId="1">#REF!</definedName>
    <definedName name="bitumen">#REF!</definedName>
    <definedName name="BL_0" localSheetId="4">#REF!</definedName>
    <definedName name="BL_0" localSheetId="1">#REF!</definedName>
    <definedName name="BL_0">#REF!</definedName>
    <definedName name="BL_1" localSheetId="4">#REF!</definedName>
    <definedName name="BL_1" localSheetId="1">#REF!</definedName>
    <definedName name="BL_1">#REF!</definedName>
    <definedName name="BL_2" localSheetId="4">#REF!</definedName>
    <definedName name="BL_2" localSheetId="1">#REF!</definedName>
    <definedName name="BL_2">#REF!</definedName>
    <definedName name="BL_3" localSheetId="4">#REF!</definedName>
    <definedName name="BL_3" localSheetId="1">#REF!</definedName>
    <definedName name="BL_3">#REF!</definedName>
    <definedName name="BL_4" localSheetId="4">#REF!</definedName>
    <definedName name="BL_4" localSheetId="1">#REF!</definedName>
    <definedName name="BL_4">#REF!</definedName>
    <definedName name="BOLT" localSheetId="4">#REF!</definedName>
    <definedName name="BOLT" localSheetId="1">#REF!</definedName>
    <definedName name="BOLT">#REF!</definedName>
    <definedName name="bomba" localSheetId="4">#REF!</definedName>
    <definedName name="bomba" localSheetId="1">#REF!</definedName>
    <definedName name="bomba">#REF!</definedName>
    <definedName name="bomel" localSheetId="4">#REF!</definedName>
    <definedName name="bomel" localSheetId="1">#REF!</definedName>
    <definedName name="bomel">#REF!</definedName>
    <definedName name="BOQ" localSheetId="4">#REF!</definedName>
    <definedName name="BOQ" localSheetId="1">#REF!</definedName>
    <definedName name="BOQ">#REF!</definedName>
    <definedName name="BORDET" localSheetId="4">#REF!</definedName>
    <definedName name="BORDET" localSheetId="1">#REF!</definedName>
    <definedName name="BORDET">#REF!</definedName>
    <definedName name="BOSS" localSheetId="4">#REF!</definedName>
    <definedName name="BOSS" localSheetId="1">#REF!</definedName>
    <definedName name="BOSS">#REF!</definedName>
    <definedName name="botthk" localSheetId="4">#REF!</definedName>
    <definedName name="botthk" localSheetId="1">#REF!</definedName>
    <definedName name="botthk">#REF!</definedName>
    <definedName name="bottom" localSheetId="4">#REF!</definedName>
    <definedName name="bottom" localSheetId="1">#REF!</definedName>
    <definedName name="bottom">#REF!</definedName>
    <definedName name="BP" localSheetId="4">#REF!</definedName>
    <definedName name="BP" localSheetId="1">#REF!</definedName>
    <definedName name="BP">#REF!</definedName>
    <definedName name="br4r1" localSheetId="4">#REF!</definedName>
    <definedName name="br4r1" localSheetId="1">#REF!</definedName>
    <definedName name="br4r1">#REF!</definedName>
    <definedName name="br4r2" localSheetId="4">#REF!</definedName>
    <definedName name="br4r2" localSheetId="1">#REF!</definedName>
    <definedName name="br4r2">#REF!</definedName>
    <definedName name="bridas" localSheetId="4">#REF!</definedName>
    <definedName name="bridas" localSheetId="1">#REF!</definedName>
    <definedName name="bridas">#REF!</definedName>
    <definedName name="BRKRKRTDKDK" localSheetId="4">#REF!</definedName>
    <definedName name="BRKRKRTDKDK" localSheetId="1">#REF!</definedName>
    <definedName name="BRKRKRTDKDK">#REF!</definedName>
    <definedName name="BTHT" localSheetId="4">#REF!</definedName>
    <definedName name="BTHT" localSheetId="1">#REF!</definedName>
    <definedName name="BTHT">#REF!</definedName>
    <definedName name="BTNO" localSheetId="4">#REF!</definedName>
    <definedName name="BTNO" localSheetId="1">#REF!</definedName>
    <definedName name="BTNO">#REF!</definedName>
    <definedName name="BuiltIn_AutoFilter___1" localSheetId="4">#REF!</definedName>
    <definedName name="BuiltIn_AutoFilter___1" localSheetId="1">#REF!</definedName>
    <definedName name="BuiltIn_AutoFilter___1">#REF!</definedName>
    <definedName name="BuiltIn_AutoFilter___2" localSheetId="4">#REF!</definedName>
    <definedName name="BuiltIn_AutoFilter___2" localSheetId="1">#REF!</definedName>
    <definedName name="BuiltIn_AutoFilter___2">#REF!</definedName>
    <definedName name="BuiltIn_AutoFilter___3" localSheetId="4">#REF!</definedName>
    <definedName name="BuiltIn_AutoFilter___3" localSheetId="1">#REF!</definedName>
    <definedName name="BuiltIn_AutoFilter___3">#REF!</definedName>
    <definedName name="BuiltIn_AutoFilter___4" localSheetId="4">#REF!</definedName>
    <definedName name="BuiltIn_AutoFilter___4" localSheetId="1">#REF!</definedName>
    <definedName name="BuiltIn_AutoFilter___4">#REF!</definedName>
    <definedName name="BuiltIn_AutoFilter___5" localSheetId="4">#REF!</definedName>
    <definedName name="BuiltIn_AutoFilter___5" localSheetId="1">#REF!</definedName>
    <definedName name="BuiltIn_AutoFilter___5">#REF!</definedName>
    <definedName name="BuiltIn_Consolidate_Area___1">NA()</definedName>
    <definedName name="BuiltIn_Consolidate_Area___1___1">NA()</definedName>
    <definedName name="BuiltIn_Consolidate_Area___2">NA()</definedName>
    <definedName name="BuiltIn_Consolidate_Area___2___2">NA()</definedName>
    <definedName name="BuiltIn_Consolidate_Area___3">NA()</definedName>
    <definedName name="BuiltIn_Consolidate_Area___3___3">NA()</definedName>
    <definedName name="BuiltIn_Consolidate_Area___4">NA()</definedName>
    <definedName name="BuiltIn_Consolidate_Area___4___4">NA()</definedName>
    <definedName name="BuiltIn_Print_Area" localSheetId="4">#REF!</definedName>
    <definedName name="BuiltIn_Print_Area" localSheetId="1">#REF!</definedName>
    <definedName name="BuiltIn_Print_Area">#REF!</definedName>
    <definedName name="BuiltIn_Print_Area___0" localSheetId="4">#REF!</definedName>
    <definedName name="BuiltIn_Print_Area___0" localSheetId="1">#REF!</definedName>
    <definedName name="BuiltIn_Print_Area___0">#REF!</definedName>
    <definedName name="BuiltIn_Print_Area___0___0" localSheetId="4">#REF!</definedName>
    <definedName name="BuiltIn_Print_Area___0___0" localSheetId="1">#REF!</definedName>
    <definedName name="BuiltIn_Print_Area___0___0">#REF!</definedName>
    <definedName name="BuiltIn_Print_Area___0___0___0" localSheetId="4">#REF!</definedName>
    <definedName name="BuiltIn_Print_Area___0___0___0" localSheetId="1">#REF!</definedName>
    <definedName name="BuiltIn_Print_Area___0___0___0">#REF!</definedName>
    <definedName name="BuiltIn_Print_Area___0___0___1" localSheetId="4">#REF!</definedName>
    <definedName name="BuiltIn_Print_Area___0___0___1" localSheetId="1">#REF!</definedName>
    <definedName name="BuiltIn_Print_Area___0___0___1">#REF!</definedName>
    <definedName name="BuiltIn_Print_Area___0___0___2" localSheetId="4">#REF!</definedName>
    <definedName name="BuiltIn_Print_Area___0___0___2" localSheetId="1">#REF!</definedName>
    <definedName name="BuiltIn_Print_Area___0___0___2">#REF!</definedName>
    <definedName name="BuiltIn_Print_Area___0___1" localSheetId="4">#REF!</definedName>
    <definedName name="BuiltIn_Print_Area___0___1" localSheetId="1">#REF!</definedName>
    <definedName name="BuiltIn_Print_Area___0___1">#REF!</definedName>
    <definedName name="BuiltIn_Print_Area___0___2" localSheetId="4">#REF!</definedName>
    <definedName name="BuiltIn_Print_Area___0___2" localSheetId="1">#REF!</definedName>
    <definedName name="BuiltIn_Print_Area___0___2">#REF!</definedName>
    <definedName name="BuiltIn_Print_Titles" localSheetId="4">#REF!</definedName>
    <definedName name="BuiltIn_Print_Titles" localSheetId="1">#REF!</definedName>
    <definedName name="BuiltIn_Print_Titles">#REF!</definedName>
    <definedName name="BuiltIn_Print_Titles___0" localSheetId="4">#REF!</definedName>
    <definedName name="BuiltIn_Print_Titles___0" localSheetId="1">#REF!</definedName>
    <definedName name="BuiltIn_Print_Titles___0">#REF!</definedName>
    <definedName name="BuiltIn_Print_Titles___1___1" localSheetId="4">#REF!</definedName>
    <definedName name="BuiltIn_Print_Titles___1___1" localSheetId="1">#REF!</definedName>
    <definedName name="BuiltIn_Print_Titles___1___1">#REF!</definedName>
    <definedName name="buscar" localSheetId="4">#REF!</definedName>
    <definedName name="buscar" localSheetId="1">#REF!</definedName>
    <definedName name="buscar">#REF!</definedName>
    <definedName name="Buscar2" localSheetId="4">#REF!</definedName>
    <definedName name="Buscar2" localSheetId="1">#REF!</definedName>
    <definedName name="Buscar2">#REF!</definedName>
    <definedName name="BuscarMerfi" localSheetId="4">#REF!</definedName>
    <definedName name="BuscarMerfi" localSheetId="1">#REF!</definedName>
    <definedName name="BuscarMerfi">#REF!</definedName>
    <definedName name="butterfly" localSheetId="4">#REF!</definedName>
    <definedName name="butterfly" localSheetId="1">#REF!</definedName>
    <definedName name="butterfly">#REF!</definedName>
    <definedName name="Button_3">"vlvlist_vlvlist_List"</definedName>
    <definedName name="bx" localSheetId="4">#REF!</definedName>
    <definedName name="bx" localSheetId="1">#REF!</definedName>
    <definedName name="bx">#REF!</definedName>
    <definedName name="bx_col" localSheetId="4">#REF!</definedName>
    <definedName name="bx_col" localSheetId="1">#REF!</definedName>
    <definedName name="bx_col">#REF!</definedName>
    <definedName name="by" localSheetId="4">#REF!</definedName>
    <definedName name="by" localSheetId="1">#REF!</definedName>
    <definedName name="by">#REF!</definedName>
    <definedName name="bz_col" localSheetId="4">#REF!</definedName>
    <definedName name="bz_col" localSheetId="1">#REF!</definedName>
    <definedName name="bz_col">#REF!</definedName>
    <definedName name="C_" localSheetId="4">#REF!</definedName>
    <definedName name="C_" localSheetId="1">#REF!</definedName>
    <definedName name="C_">#REF!</definedName>
    <definedName name="C_1" localSheetId="4">#REF!</definedName>
    <definedName name="C_1" localSheetId="1">#REF!</definedName>
    <definedName name="C_1">#REF!</definedName>
    <definedName name="C_1___0" localSheetId="4">#REF!</definedName>
    <definedName name="C_1___0" localSheetId="1">#REF!</definedName>
    <definedName name="C_1___0">#REF!</definedName>
    <definedName name="C_1___1" localSheetId="4">#REF!</definedName>
    <definedName name="C_1___1" localSheetId="1">#REF!</definedName>
    <definedName name="C_1___1">#REF!</definedName>
    <definedName name="C_1___2" localSheetId="4">#REF!</definedName>
    <definedName name="C_1___2" localSheetId="1">#REF!</definedName>
    <definedName name="C_1___2">#REF!</definedName>
    <definedName name="C_1___3" localSheetId="4">#REF!</definedName>
    <definedName name="C_1___3" localSheetId="1">#REF!</definedName>
    <definedName name="C_1___3">#REF!</definedName>
    <definedName name="C_1___4" localSheetId="4">#REF!</definedName>
    <definedName name="C_1___4" localSheetId="1">#REF!</definedName>
    <definedName name="C_1___4">#REF!</definedName>
    <definedName name="C_2" localSheetId="4">#REF!</definedName>
    <definedName name="C_2" localSheetId="1">#REF!</definedName>
    <definedName name="C_2">#REF!</definedName>
    <definedName name="C_2___0" localSheetId="4">#REF!</definedName>
    <definedName name="C_2___0" localSheetId="1">#REF!</definedName>
    <definedName name="C_2___0">#REF!</definedName>
    <definedName name="C_2___1" localSheetId="4">#REF!</definedName>
    <definedName name="C_2___1" localSheetId="1">#REF!</definedName>
    <definedName name="C_2___1">#REF!</definedName>
    <definedName name="C_2___2" localSheetId="4">#REF!</definedName>
    <definedName name="C_2___2" localSheetId="1">#REF!</definedName>
    <definedName name="C_2___2">#REF!</definedName>
    <definedName name="C_2___3" localSheetId="4">#REF!</definedName>
    <definedName name="C_2___3" localSheetId="1">#REF!</definedName>
    <definedName name="C_2___3">#REF!</definedName>
    <definedName name="C_2___4" localSheetId="4">#REF!</definedName>
    <definedName name="C_2___4" localSheetId="1">#REF!</definedName>
    <definedName name="C_2___4">#REF!</definedName>
    <definedName name="C_B" localSheetId="4">#REF!</definedName>
    <definedName name="C_B" localSheetId="1">#REF!</definedName>
    <definedName name="C_B">#REF!</definedName>
    <definedName name="C_BK" localSheetId="4">#REF!</definedName>
    <definedName name="C_BK" localSheetId="1">#REF!</definedName>
    <definedName name="C_BK">#REF!</definedName>
    <definedName name="C_Ctrl101" localSheetId="4">#REF!</definedName>
    <definedName name="C_Ctrl101" localSheetId="1">#REF!</definedName>
    <definedName name="C_Ctrl101">#REF!</definedName>
    <definedName name="C_Ctrl102" localSheetId="4">#REF!</definedName>
    <definedName name="C_Ctrl102" localSheetId="1">#REF!</definedName>
    <definedName name="C_Ctrl102">#REF!</definedName>
    <definedName name="C_Ctrl103" localSheetId="4">#REF!</definedName>
    <definedName name="C_Ctrl103" localSheetId="1">#REF!</definedName>
    <definedName name="C_Ctrl103">#REF!</definedName>
    <definedName name="C_Ctrl104" localSheetId="4">#REF!</definedName>
    <definedName name="C_Ctrl104" localSheetId="1">#REF!</definedName>
    <definedName name="C_Ctrl104">#REF!</definedName>
    <definedName name="C_Ctrl105" localSheetId="4">#REF!</definedName>
    <definedName name="C_Ctrl105" localSheetId="1">#REF!</definedName>
    <definedName name="C_Ctrl105">#REF!</definedName>
    <definedName name="C_Ctrl106" localSheetId="4">#REF!</definedName>
    <definedName name="C_Ctrl106" localSheetId="1">#REF!</definedName>
    <definedName name="C_Ctrl106">#REF!</definedName>
    <definedName name="C_Ctrl107" localSheetId="4">#REF!</definedName>
    <definedName name="C_Ctrl107" localSheetId="1">#REF!</definedName>
    <definedName name="C_Ctrl107">#REF!</definedName>
    <definedName name="C_Ctrl109" localSheetId="4">#REF!</definedName>
    <definedName name="C_Ctrl109" localSheetId="1">#REF!</definedName>
    <definedName name="C_Ctrl109">#REF!</definedName>
    <definedName name="C_Ctrl110" localSheetId="4">#REF!</definedName>
    <definedName name="C_Ctrl110" localSheetId="1">#REF!</definedName>
    <definedName name="C_Ctrl110">#REF!</definedName>
    <definedName name="C_Ctrl201" localSheetId="4">#REF!</definedName>
    <definedName name="C_Ctrl201" localSheetId="1">#REF!</definedName>
    <definedName name="C_Ctrl201">#REF!</definedName>
    <definedName name="C_Ctrl202" localSheetId="4">#REF!</definedName>
    <definedName name="C_Ctrl202" localSheetId="1">#REF!</definedName>
    <definedName name="C_Ctrl202">#REF!</definedName>
    <definedName name="C_Ctrl203" localSheetId="4">#REF!</definedName>
    <definedName name="C_Ctrl203" localSheetId="1">#REF!</definedName>
    <definedName name="C_Ctrl203">#REF!</definedName>
    <definedName name="C_Ctrl204" localSheetId="4">#REF!</definedName>
    <definedName name="C_Ctrl204" localSheetId="1">#REF!</definedName>
    <definedName name="C_Ctrl204">#REF!</definedName>
    <definedName name="C_Ctrl205" localSheetId="4">#REF!</definedName>
    <definedName name="C_Ctrl205" localSheetId="1">#REF!</definedName>
    <definedName name="C_Ctrl205">#REF!</definedName>
    <definedName name="C_Ctrl206" localSheetId="4">#REF!</definedName>
    <definedName name="C_Ctrl206" localSheetId="1">#REF!</definedName>
    <definedName name="C_Ctrl206">#REF!</definedName>
    <definedName name="C_Ctrl207" localSheetId="4">#REF!</definedName>
    <definedName name="C_Ctrl207" localSheetId="1">#REF!</definedName>
    <definedName name="C_Ctrl207">#REF!</definedName>
    <definedName name="C_Ctrl209" localSheetId="4">#REF!</definedName>
    <definedName name="C_Ctrl209" localSheetId="1">#REF!</definedName>
    <definedName name="C_Ctrl209">#REF!</definedName>
    <definedName name="C_Ctrl210" localSheetId="4">#REF!</definedName>
    <definedName name="C_Ctrl210" localSheetId="1">#REF!</definedName>
    <definedName name="C_Ctrl210">#REF!</definedName>
    <definedName name="C_Dev01" localSheetId="4">#REF!</definedName>
    <definedName name="C_Dev01" localSheetId="1">#REF!</definedName>
    <definedName name="C_Dev01">#REF!</definedName>
    <definedName name="C_Dev02" localSheetId="4">#REF!</definedName>
    <definedName name="C_Dev02" localSheetId="1">#REF!</definedName>
    <definedName name="C_Dev02">#REF!</definedName>
    <definedName name="C_Dev03" localSheetId="4">#REF!</definedName>
    <definedName name="C_Dev03" localSheetId="1">#REF!</definedName>
    <definedName name="C_Dev03">#REF!</definedName>
    <definedName name="C_Dev04" localSheetId="4">#REF!</definedName>
    <definedName name="C_Dev04" localSheetId="1">#REF!</definedName>
    <definedName name="C_Dev04">#REF!</definedName>
    <definedName name="C_Dev05" localSheetId="4">#REF!</definedName>
    <definedName name="C_Dev05" localSheetId="1">#REF!</definedName>
    <definedName name="C_Dev05">#REF!</definedName>
    <definedName name="C_Dev06" localSheetId="4">#REF!</definedName>
    <definedName name="C_Dev06" localSheetId="1">#REF!</definedName>
    <definedName name="C_Dev06">#REF!</definedName>
    <definedName name="C_Dev07" localSheetId="4">#REF!</definedName>
    <definedName name="C_Dev07" localSheetId="1">#REF!</definedName>
    <definedName name="C_Dev07">#REF!</definedName>
    <definedName name="C_Dev09" localSheetId="4">#REF!</definedName>
    <definedName name="C_Dev09" localSheetId="1">#REF!</definedName>
    <definedName name="C_Dev09">#REF!</definedName>
    <definedName name="C_Dev10" localSheetId="4">#REF!</definedName>
    <definedName name="C_Dev10" localSheetId="1">#REF!</definedName>
    <definedName name="C_Dev10">#REF!</definedName>
    <definedName name="C_DP" localSheetId="4">#REF!</definedName>
    <definedName name="C_DP" localSheetId="1">#REF!</definedName>
    <definedName name="C_DP">#REF!</definedName>
    <definedName name="C_Emerg01" localSheetId="4">#REF!</definedName>
    <definedName name="C_Emerg01" localSheetId="1">#REF!</definedName>
    <definedName name="C_Emerg01">#REF!</definedName>
    <definedName name="C_Emerg02" localSheetId="4">#REF!</definedName>
    <definedName name="C_Emerg02" localSheetId="1">#REF!</definedName>
    <definedName name="C_Emerg02">#REF!</definedName>
    <definedName name="C_Emerg03" localSheetId="4">#REF!</definedName>
    <definedName name="C_Emerg03" localSheetId="1">#REF!</definedName>
    <definedName name="C_Emerg03">#REF!</definedName>
    <definedName name="C_Emerg04" localSheetId="4">#REF!</definedName>
    <definedName name="C_Emerg04" localSheetId="1">#REF!</definedName>
    <definedName name="C_Emerg04">#REF!</definedName>
    <definedName name="C_Emerg05" localSheetId="4">#REF!</definedName>
    <definedName name="C_Emerg05" localSheetId="1">#REF!</definedName>
    <definedName name="C_Emerg05">#REF!</definedName>
    <definedName name="C_Emerg06" localSheetId="4">#REF!</definedName>
    <definedName name="C_Emerg06" localSheetId="1">#REF!</definedName>
    <definedName name="C_Emerg06">#REF!</definedName>
    <definedName name="C_Emerg07" localSheetId="4">#REF!</definedName>
    <definedName name="C_Emerg07" localSheetId="1">#REF!</definedName>
    <definedName name="C_Emerg07">#REF!</definedName>
    <definedName name="C_Emerg09" localSheetId="4">#REF!</definedName>
    <definedName name="C_Emerg09" localSheetId="1">#REF!</definedName>
    <definedName name="C_Emerg09">#REF!</definedName>
    <definedName name="C_Emerg10" localSheetId="4">#REF!</definedName>
    <definedName name="C_Emerg10" localSheetId="1">#REF!</definedName>
    <definedName name="C_Emerg10">#REF!</definedName>
    <definedName name="C_EX" localSheetId="4">#REF!</definedName>
    <definedName name="C_EX" localSheetId="1">#REF!</definedName>
    <definedName name="C_EX">#REF!</definedName>
    <definedName name="C_Fuerza01" localSheetId="4">#REF!</definedName>
    <definedName name="C_Fuerza01" localSheetId="1">#REF!</definedName>
    <definedName name="C_Fuerza01">#REF!</definedName>
    <definedName name="C_Fuerza02" localSheetId="4">#REF!</definedName>
    <definedName name="C_Fuerza02" localSheetId="1">#REF!</definedName>
    <definedName name="C_Fuerza02">#REF!</definedName>
    <definedName name="C_Fuerza03" localSheetId="4">#REF!</definedName>
    <definedName name="C_Fuerza03" localSheetId="1">#REF!</definedName>
    <definedName name="C_Fuerza03">#REF!</definedName>
    <definedName name="C_Fuerza04" localSheetId="4">#REF!</definedName>
    <definedName name="C_Fuerza04" localSheetId="1">#REF!</definedName>
    <definedName name="C_Fuerza04">#REF!</definedName>
    <definedName name="C_Fuerza05" localSheetId="4">#REF!</definedName>
    <definedName name="C_Fuerza05" localSheetId="1">#REF!</definedName>
    <definedName name="C_Fuerza05">#REF!</definedName>
    <definedName name="C_Fuerza06" localSheetId="4">#REF!</definedName>
    <definedName name="C_Fuerza06" localSheetId="1">#REF!</definedName>
    <definedName name="C_Fuerza06">#REF!</definedName>
    <definedName name="C_Fuerza07" localSheetId="4">#REF!</definedName>
    <definedName name="C_Fuerza07" localSheetId="1">#REF!</definedName>
    <definedName name="C_Fuerza07">#REF!</definedName>
    <definedName name="C_Fuerza09" localSheetId="4">#REF!</definedName>
    <definedName name="C_Fuerza09" localSheetId="1">#REF!</definedName>
    <definedName name="C_Fuerza09">#REF!</definedName>
    <definedName name="C_Fuerza10" localSheetId="4">#REF!</definedName>
    <definedName name="C_Fuerza10" localSheetId="1">#REF!</definedName>
    <definedName name="C_Fuerza10">#REF!</definedName>
    <definedName name="C_H" localSheetId="4">#REF!</definedName>
    <definedName name="C_H" localSheetId="1">#REF!</definedName>
    <definedName name="C_H">#REF!</definedName>
    <definedName name="C_HC" localSheetId="4">#REF!</definedName>
    <definedName name="C_HC" localSheetId="1">#REF!</definedName>
    <definedName name="C_HC">#REF!</definedName>
    <definedName name="C_LLaveC01" localSheetId="4">#REF!</definedName>
    <definedName name="C_LLaveC01" localSheetId="1">#REF!</definedName>
    <definedName name="C_LLaveC01">#REF!</definedName>
    <definedName name="C_LLaveC02" localSheetId="4">#REF!</definedName>
    <definedName name="C_LLaveC02" localSheetId="1">#REF!</definedName>
    <definedName name="C_LLaveC02">#REF!</definedName>
    <definedName name="C_LLaveC03" localSheetId="4">#REF!</definedName>
    <definedName name="C_LLaveC03" localSheetId="1">#REF!</definedName>
    <definedName name="C_LLaveC03">#REF!</definedName>
    <definedName name="C_LLaveC04" localSheetId="4">#REF!</definedName>
    <definedName name="C_LLaveC04" localSheetId="1">#REF!</definedName>
    <definedName name="C_LLaveC04">#REF!</definedName>
    <definedName name="C_LLaveC05" localSheetId="4">#REF!</definedName>
    <definedName name="C_LLaveC05" localSheetId="1">#REF!</definedName>
    <definedName name="C_LLaveC05">#REF!</definedName>
    <definedName name="C_LLaveC06" localSheetId="4">#REF!</definedName>
    <definedName name="C_LLaveC06" localSheetId="1">#REF!</definedName>
    <definedName name="C_LLaveC06">#REF!</definedName>
    <definedName name="C_LLaveC07" localSheetId="4">#REF!</definedName>
    <definedName name="C_LLaveC07" localSheetId="1">#REF!</definedName>
    <definedName name="C_LLaveC07">#REF!</definedName>
    <definedName name="C_LLaveC09" localSheetId="4">#REF!</definedName>
    <definedName name="C_LLaveC09" localSheetId="1">#REF!</definedName>
    <definedName name="C_LLaveC09">#REF!</definedName>
    <definedName name="C_LLaveC10" localSheetId="4">#REF!</definedName>
    <definedName name="C_LLaveC10" localSheetId="1">#REF!</definedName>
    <definedName name="C_LLaveC10">#REF!</definedName>
    <definedName name="C_LLaveR01" localSheetId="4">#REF!</definedName>
    <definedName name="C_LLaveR01" localSheetId="1">#REF!</definedName>
    <definedName name="C_LLaveR01">#REF!</definedName>
    <definedName name="C_LLaveR02" localSheetId="4">#REF!</definedName>
    <definedName name="C_LLaveR02" localSheetId="1">#REF!</definedName>
    <definedName name="C_LLaveR02">#REF!</definedName>
    <definedName name="C_LLaveR03" localSheetId="4">#REF!</definedName>
    <definedName name="C_LLaveR03" localSheetId="1">#REF!</definedName>
    <definedName name="C_LLaveR03">#REF!</definedName>
    <definedName name="C_LLaveR04" localSheetId="4">#REF!</definedName>
    <definedName name="C_LLaveR04" localSheetId="1">#REF!</definedName>
    <definedName name="C_LLaveR04">#REF!</definedName>
    <definedName name="C_LLaveR05" localSheetId="4">#REF!</definedName>
    <definedName name="C_LLaveR05" localSheetId="1">#REF!</definedName>
    <definedName name="C_LLaveR05">#REF!</definedName>
    <definedName name="C_LLaveR06" localSheetId="4">#REF!</definedName>
    <definedName name="C_LLaveR06" localSheetId="1">#REF!</definedName>
    <definedName name="C_LLaveR06">#REF!</definedName>
    <definedName name="C_LLaveR07" localSheetId="4">#REF!</definedName>
    <definedName name="C_LLaveR07" localSheetId="1">#REF!</definedName>
    <definedName name="C_LLaveR07">#REF!</definedName>
    <definedName name="C_LLaveR09" localSheetId="4">#REF!</definedName>
    <definedName name="C_LLaveR09" localSheetId="1">#REF!</definedName>
    <definedName name="C_LLaveR09">#REF!</definedName>
    <definedName name="C_LLaveR10" localSheetId="4">#REF!</definedName>
    <definedName name="C_LLaveR10" localSheetId="1">#REF!</definedName>
    <definedName name="C_LLaveR10">#REF!</definedName>
    <definedName name="C_Md01" localSheetId="4">#REF!</definedName>
    <definedName name="C_Md01" localSheetId="1">#REF!</definedName>
    <definedName name="C_Md01">#REF!</definedName>
    <definedName name="C_Md02" localSheetId="4">#REF!</definedName>
    <definedName name="C_Md02" localSheetId="1">#REF!</definedName>
    <definedName name="C_Md02">#REF!</definedName>
    <definedName name="C_Md03" localSheetId="4">#REF!</definedName>
    <definedName name="C_Md03" localSheetId="1">#REF!</definedName>
    <definedName name="C_Md03">#REF!</definedName>
    <definedName name="C_Md04" localSheetId="4">#REF!</definedName>
    <definedName name="C_Md04" localSheetId="1">#REF!</definedName>
    <definedName name="C_Md04">#REF!</definedName>
    <definedName name="C_Md05" localSheetId="4">#REF!</definedName>
    <definedName name="C_Md05" localSheetId="1">#REF!</definedName>
    <definedName name="C_Md05">#REF!</definedName>
    <definedName name="C_Md06" localSheetId="4">#REF!</definedName>
    <definedName name="C_Md06" localSheetId="1">#REF!</definedName>
    <definedName name="C_Md06">#REF!</definedName>
    <definedName name="C_Md07" localSheetId="4">#REF!</definedName>
    <definedName name="C_Md07" localSheetId="1">#REF!</definedName>
    <definedName name="C_Md07">#REF!</definedName>
    <definedName name="C_Md09" localSheetId="4">#REF!</definedName>
    <definedName name="C_Md09" localSheetId="1">#REF!</definedName>
    <definedName name="C_Md09">#REF!</definedName>
    <definedName name="C_Md10" localSheetId="4">#REF!</definedName>
    <definedName name="C_Md10" localSheetId="1">#REF!</definedName>
    <definedName name="C_Md10">#REF!</definedName>
    <definedName name="C_Pos01" localSheetId="4">#REF!</definedName>
    <definedName name="C_Pos01" localSheetId="1">#REF!</definedName>
    <definedName name="C_Pos01">#REF!</definedName>
    <definedName name="C_Pos02" localSheetId="4">#REF!</definedName>
    <definedName name="C_Pos02" localSheetId="1">#REF!</definedName>
    <definedName name="C_Pos02">#REF!</definedName>
    <definedName name="C_Pos03" localSheetId="4">#REF!</definedName>
    <definedName name="C_Pos03" localSheetId="1">#REF!</definedName>
    <definedName name="C_Pos03">#REF!</definedName>
    <definedName name="C_Pos04" localSheetId="4">#REF!</definedName>
    <definedName name="C_Pos04" localSheetId="1">#REF!</definedName>
    <definedName name="C_Pos04">#REF!</definedName>
    <definedName name="C_Pos05" localSheetId="4">#REF!</definedName>
    <definedName name="C_Pos05" localSheetId="1">#REF!</definedName>
    <definedName name="C_Pos05">#REF!</definedName>
    <definedName name="C_Pos06" localSheetId="4">#REF!</definedName>
    <definedName name="C_Pos06" localSheetId="1">#REF!</definedName>
    <definedName name="C_Pos06">#REF!</definedName>
    <definedName name="C_Pos07" localSheetId="4">#REF!</definedName>
    <definedName name="C_Pos07" localSheetId="1">#REF!</definedName>
    <definedName name="C_Pos07">#REF!</definedName>
    <definedName name="C_Pos09" localSheetId="4">#REF!</definedName>
    <definedName name="C_Pos09" localSheetId="1">#REF!</definedName>
    <definedName name="C_Pos09">#REF!</definedName>
    <definedName name="C_Pos10" localSheetId="4">#REF!</definedName>
    <definedName name="C_Pos10" localSheetId="1">#REF!</definedName>
    <definedName name="C_Pos10">#REF!</definedName>
    <definedName name="C0NC212" localSheetId="4">#REF!</definedName>
    <definedName name="C0NC212" localSheetId="1">#REF!</definedName>
    <definedName name="C0NC212">#REF!</definedName>
    <definedName name="Ca" localSheetId="4">#REF!</definedName>
    <definedName name="Ca" localSheetId="1">#REF!</definedName>
    <definedName name="Ca">#REF!</definedName>
    <definedName name="ÇÃ">#N/A</definedName>
    <definedName name="ca_a" localSheetId="4">#REF!</definedName>
    <definedName name="ca_a" localSheetId="1">#REF!</definedName>
    <definedName name="ca_a">#REF!</definedName>
    <definedName name="ca_d" localSheetId="4">#REF!</definedName>
    <definedName name="ca_d" localSheetId="1">#REF!</definedName>
    <definedName name="ca_d">#REF!</definedName>
    <definedName name="ca_ea" localSheetId="4">#REF!</definedName>
    <definedName name="ca_ea" localSheetId="1">#REF!</definedName>
    <definedName name="ca_ea">#REF!</definedName>
    <definedName name="ca_l" localSheetId="4">#REF!</definedName>
    <definedName name="ca_l" localSheetId="1">#REF!</definedName>
    <definedName name="ca_l">#REF!</definedName>
    <definedName name="caa" localSheetId="4">#REF!</definedName>
    <definedName name="caa" localSheetId="1">#REF!</definedName>
    <definedName name="caa">#REF!</definedName>
    <definedName name="CABLE" localSheetId="4">#REF!</definedName>
    <definedName name="CABLE" localSheetId="1">#REF!</definedName>
    <definedName name="CABLE">#REF!</definedName>
    <definedName name="caja" localSheetId="4">#REF!</definedName>
    <definedName name="caja" localSheetId="1">#REF!</definedName>
    <definedName name="caja">#REF!</definedName>
    <definedName name="CalcAgencyPrice" localSheetId="4">#REF!</definedName>
    <definedName name="CalcAgencyPrice" localSheetId="1">#REF!</definedName>
    <definedName name="CalcAgencyPrice">#REF!</definedName>
    <definedName name="CalcSht_Header" localSheetId="4">#REF!</definedName>
    <definedName name="CalcSht_Header" localSheetId="1">#REF!</definedName>
    <definedName name="CalcSht_Header">#REF!</definedName>
    <definedName name="CalcSht_Hearder" localSheetId="4">#REF!</definedName>
    <definedName name="CalcSht_Hearder" localSheetId="1">#REF!</definedName>
    <definedName name="CalcSht_Hearder">#REF!</definedName>
    <definedName name="CALIBRE" localSheetId="4">#REF!</definedName>
    <definedName name="CALIBRE" localSheetId="1">#REF!</definedName>
    <definedName name="CALIBRE">#REF!</definedName>
    <definedName name="camion" localSheetId="4">#REF!</definedName>
    <definedName name="camion" localSheetId="1">#REF!</definedName>
    <definedName name="camion">#REF!</definedName>
    <definedName name="CANAL01" localSheetId="4">#REF!</definedName>
    <definedName name="CANAL01" localSheetId="1">#REF!</definedName>
    <definedName name="CANAL01">#REF!</definedName>
    <definedName name="CANAL02" localSheetId="4">#REF!</definedName>
    <definedName name="CANAL02" localSheetId="1">#REF!</definedName>
    <definedName name="CANAL02">#REF!</definedName>
    <definedName name="CANAL03" localSheetId="4">#REF!</definedName>
    <definedName name="CANAL03" localSheetId="1">#REF!</definedName>
    <definedName name="CANAL03">#REF!</definedName>
    <definedName name="CANALETA" localSheetId="4">#REF!</definedName>
    <definedName name="CANALETA" localSheetId="1">#REF!</definedName>
    <definedName name="CANALETA">#REF!</definedName>
    <definedName name="CANT.">[11]BASES!$B$4:$B$12</definedName>
    <definedName name="CANT_" localSheetId="4">#REF!</definedName>
    <definedName name="CANT_" localSheetId="1">#REF!</definedName>
    <definedName name="CANT_">#REF!</definedName>
    <definedName name="CANT____0" localSheetId="4">#REF!</definedName>
    <definedName name="CANT____0" localSheetId="1">#REF!</definedName>
    <definedName name="CANT____0">#REF!</definedName>
    <definedName name="CANT____1" localSheetId="4">#REF!</definedName>
    <definedName name="CANT____1" localSheetId="1">#REF!</definedName>
    <definedName name="CANT____1">#REF!</definedName>
    <definedName name="CANT____2" localSheetId="4">#REF!</definedName>
    <definedName name="CANT____2" localSheetId="1">#REF!</definedName>
    <definedName name="CANT____2">#REF!</definedName>
    <definedName name="cañ" localSheetId="4">#REF!</definedName>
    <definedName name="cañ" localSheetId="1">#REF!</definedName>
    <definedName name="cañ">#REF!</definedName>
    <definedName name="CAP" localSheetId="4">#REF!</definedName>
    <definedName name="CAP" localSheetId="1">#REF!</definedName>
    <definedName name="CAP">#REF!</definedName>
    <definedName name="CAPU" localSheetId="4">#REF!</definedName>
    <definedName name="CAPU" localSheetId="1">#REF!</definedName>
    <definedName name="CAPU">#REF!</definedName>
    <definedName name="CAR" localSheetId="4">#REF!</definedName>
    <definedName name="CAR" localSheetId="1">#REF!</definedName>
    <definedName name="CAR">#REF!</definedName>
    <definedName name="cargaretroexcavadora" localSheetId="4">#REF!</definedName>
    <definedName name="cargaretroexcavadora" localSheetId="1">#REF!</definedName>
    <definedName name="cargaretroexcavadora">#REF!</definedName>
    <definedName name="CARP" localSheetId="4">#REF!</definedName>
    <definedName name="CARP" localSheetId="1">#REF!</definedName>
    <definedName name="CARP">#REF!</definedName>
    <definedName name="CARPINT" localSheetId="4">#REF!</definedName>
    <definedName name="CARPINT" localSheetId="1">#REF!</definedName>
    <definedName name="CARPINT">#REF!</definedName>
    <definedName name="case" localSheetId="4">#REF!</definedName>
    <definedName name="case" localSheetId="1">#REF!</definedName>
    <definedName name="case">#REF!</definedName>
    <definedName name="case1" localSheetId="4">#REF!</definedName>
    <definedName name="case1" localSheetId="1">#REF!</definedName>
    <definedName name="case1">#REF!</definedName>
    <definedName name="case2" localSheetId="4">#REF!</definedName>
    <definedName name="case2" localSheetId="1">#REF!</definedName>
    <definedName name="case2">#REF!</definedName>
    <definedName name="Category_All" localSheetId="4">#REF!</definedName>
    <definedName name="Category_All" localSheetId="1">#REF!</definedName>
    <definedName name="Category_All">#REF!</definedName>
    <definedName name="CATIN">#N/A</definedName>
    <definedName name="CATJYOU">#N/A</definedName>
    <definedName name="CATREC">#N/A</definedName>
    <definedName name="CATSYU">#N/A</definedName>
    <definedName name="CB_0" localSheetId="4">#REF!</definedName>
    <definedName name="CB_0" localSheetId="1">#REF!</definedName>
    <definedName name="CB_0">#REF!</definedName>
    <definedName name="CB_1" localSheetId="4">#REF!</definedName>
    <definedName name="CB_1" localSheetId="1">#REF!</definedName>
    <definedName name="CB_1">#REF!</definedName>
    <definedName name="CB_2" localSheetId="4">#REF!</definedName>
    <definedName name="CB_2" localSheetId="1">#REF!</definedName>
    <definedName name="CB_2">#REF!</definedName>
    <definedName name="CB_3" localSheetId="4">#REF!</definedName>
    <definedName name="CB_3" localSheetId="1">#REF!</definedName>
    <definedName name="CB_3">#REF!</definedName>
    <definedName name="CB_4" localSheetId="4">#REF!</definedName>
    <definedName name="CB_4" localSheetId="1">#REF!</definedName>
    <definedName name="CB_4">#REF!</definedName>
    <definedName name="cb_a" localSheetId="4">#REF!</definedName>
    <definedName name="cb_a" localSheetId="1">#REF!</definedName>
    <definedName name="cb_a">#REF!</definedName>
    <definedName name="cb_l" localSheetId="4">#REF!</definedName>
    <definedName name="cb_l" localSheetId="1">#REF!</definedName>
    <definedName name="cb_l">#REF!</definedName>
    <definedName name="CC" localSheetId="3" hidden="1">{#N/A,#N/A,TRUE,"1842CWN0"}</definedName>
    <definedName name="cc" localSheetId="4">#REF!</definedName>
    <definedName name="cc" localSheetId="1">#REF!</definedName>
    <definedName name="cc">#REF!</definedName>
    <definedName name="cc___0" localSheetId="4">#REF!</definedName>
    <definedName name="cc___0" localSheetId="1">#REF!</definedName>
    <definedName name="cc___0">#REF!</definedName>
    <definedName name="cc___1" localSheetId="4">#REF!</definedName>
    <definedName name="cc___1" localSheetId="1">#REF!</definedName>
    <definedName name="cc___1">#REF!</definedName>
    <definedName name="ccc" localSheetId="4">#REF!</definedName>
    <definedName name="ccc" localSheetId="1">#REF!</definedName>
    <definedName name="ccc">#REF!</definedName>
    <definedName name="ccc___0" localSheetId="4">#REF!</definedName>
    <definedName name="ccc___0" localSheetId="1">#REF!</definedName>
    <definedName name="ccc___0">#REF!</definedName>
    <definedName name="ccc___1" localSheetId="4">#REF!</definedName>
    <definedName name="ccc___1" localSheetId="1">#REF!</definedName>
    <definedName name="ccc___1">#REF!</definedName>
    <definedName name="cccc" localSheetId="4">#REF!</definedName>
    <definedName name="cccc" localSheetId="1">#REF!</definedName>
    <definedName name="cccc">#REF!</definedName>
    <definedName name="cccc___0" localSheetId="4">#REF!</definedName>
    <definedName name="cccc___0" localSheetId="1">#REF!</definedName>
    <definedName name="cccc___0">#REF!</definedName>
    <definedName name="cccc___1" localSheetId="4">#REF!</definedName>
    <definedName name="cccc___1" localSheetId="1">#REF!</definedName>
    <definedName name="cccc___1">#REF!</definedName>
    <definedName name="CCDXXXSP" localSheetId="4">'[9]pu Estructuras'!#REF!</definedName>
    <definedName name="CCDXXXSP" localSheetId="1">'[9]pu Estructuras'!#REF!</definedName>
    <definedName name="CCDXXXSP">'[9]pu Estructuras'!#REF!</definedName>
    <definedName name="Ccivil" localSheetId="4">#REF!</definedName>
    <definedName name="Ccivil" localSheetId="1">#REF!</definedName>
    <definedName name="Ccivil">#REF!</definedName>
    <definedName name="CCX" localSheetId="4">'[9]pu Estructuras'!#REF!</definedName>
    <definedName name="CCX" localSheetId="1">'[9]pu Estructuras'!#REF!</definedName>
    <definedName name="CCX">'[9]pu Estructuras'!#REF!</definedName>
    <definedName name="CCXC" localSheetId="4">'[9]pu Estructuras'!#REF!</definedName>
    <definedName name="CCXC" localSheetId="1">'[9]pu Estructuras'!#REF!</definedName>
    <definedName name="CCXC">'[9]pu Estructuras'!#REF!</definedName>
    <definedName name="CD" localSheetId="4">#REF!</definedName>
    <definedName name="CD" localSheetId="1">#REF!</definedName>
    <definedName name="CD">#REF!</definedName>
    <definedName name="cd_d" localSheetId="4">#REF!</definedName>
    <definedName name="cd_d" localSheetId="1">#REF!</definedName>
    <definedName name="cd_d">#REF!</definedName>
    <definedName name="cd_ea" localSheetId="4">#REF!</definedName>
    <definedName name="cd_ea" localSheetId="1">#REF!</definedName>
    <definedName name="cd_ea">#REF!</definedName>
    <definedName name="CDSHOP">[12]N°1!$F$1302</definedName>
    <definedName name="CDXXV" localSheetId="4">'[9]pu Estructuras'!#REF!</definedName>
    <definedName name="CDXXV" localSheetId="1">'[9]pu Estructuras'!#REF!</definedName>
    <definedName name="CDXXV">'[9]pu Estructuras'!#REF!</definedName>
    <definedName name="cemento1" localSheetId="4">#REF!</definedName>
    <definedName name="cemento1" localSheetId="1">#REF!</definedName>
    <definedName name="cemento1">#REF!</definedName>
    <definedName name="CENTRAL" localSheetId="4">#REF!</definedName>
    <definedName name="CENTRAL" localSheetId="1">#REF!</definedName>
    <definedName name="CENTRAL">#REF!</definedName>
    <definedName name="CENTROS" localSheetId="4">#REF!</definedName>
    <definedName name="CENTROS" localSheetId="1">#REF!</definedName>
    <definedName name="CENTROS">#REF!</definedName>
    <definedName name="CERCO_AES" localSheetId="4">#REF!</definedName>
    <definedName name="CERCO_AES" localSheetId="1">#REF!</definedName>
    <definedName name="CERCO_AES">#REF!</definedName>
    <definedName name="CERCO_EST" localSheetId="4">#REF!</definedName>
    <definedName name="CERCO_EST" localSheetId="1">#REF!</definedName>
    <definedName name="CERCO_EST">#REF!</definedName>
    <definedName name="CERRADURAS" localSheetId="4">#REF!</definedName>
    <definedName name="CERRADURAS" localSheetId="1">#REF!</definedName>
    <definedName name="CERRADURAS">#REF!</definedName>
    <definedName name="Cert_1" localSheetId="4">#REF!</definedName>
    <definedName name="Cert_1" localSheetId="1">#REF!</definedName>
    <definedName name="Cert_1">#REF!</definedName>
    <definedName name="Cert_10">[8]N°10!$K$1189</definedName>
    <definedName name="Cert_2" localSheetId="4">#REF!</definedName>
    <definedName name="Cert_2" localSheetId="1">#REF!</definedName>
    <definedName name="Cert_2">#REF!</definedName>
    <definedName name="Cert_3" localSheetId="4">#REF!</definedName>
    <definedName name="Cert_3" localSheetId="1">#REF!</definedName>
    <definedName name="Cert_3">#REF!</definedName>
    <definedName name="Cert_4" localSheetId="4">#REF!</definedName>
    <definedName name="Cert_4" localSheetId="1">#REF!</definedName>
    <definedName name="Cert_4">#REF!</definedName>
    <definedName name="Cert_5" localSheetId="4">#REF!</definedName>
    <definedName name="Cert_5" localSheetId="1">#REF!</definedName>
    <definedName name="Cert_5">#REF!</definedName>
    <definedName name="Cert_6">[8]N°6!$K$1189</definedName>
    <definedName name="Cert_7">[8]N°7!$K$1189</definedName>
    <definedName name="Cert_8">[8]N°8!$K$1189</definedName>
    <definedName name="Cert_9">[8]N°9!$K$1189</definedName>
    <definedName name="certactual1" localSheetId="4">#REF!</definedName>
    <definedName name="certactual1" localSheetId="1">#REF!</definedName>
    <definedName name="certactual1">#REF!</definedName>
    <definedName name="CF" localSheetId="4">#REF!</definedName>
    <definedName name="CF" localSheetId="1">#REF!</definedName>
    <definedName name="CF">#REF!</definedName>
    <definedName name="cfc100t1" localSheetId="4">#REF!</definedName>
    <definedName name="cfc100t1" localSheetId="1">#REF!</definedName>
    <definedName name="cfc100t1">#REF!</definedName>
    <definedName name="cfc2101l" localSheetId="4">#REF!</definedName>
    <definedName name="cfc2101l" localSheetId="1">#REF!</definedName>
    <definedName name="cfc2101l">#REF!</definedName>
    <definedName name="cfc2101p" localSheetId="4">#REF!</definedName>
    <definedName name="cfc2101p" localSheetId="1">#REF!</definedName>
    <definedName name="cfc2101p">#REF!</definedName>
    <definedName name="cfc210t1" localSheetId="4">#REF!</definedName>
    <definedName name="cfc210t1" localSheetId="1">#REF!</definedName>
    <definedName name="cfc210t1">#REF!</definedName>
    <definedName name="cfc210tv" localSheetId="4">#REF!</definedName>
    <definedName name="cfc210tv" localSheetId="1">#REF!</definedName>
    <definedName name="cfc210tv">#REF!</definedName>
    <definedName name="cfc245t1" localSheetId="4">#REF!</definedName>
    <definedName name="cfc245t1" localSheetId="1">#REF!</definedName>
    <definedName name="cfc245t1">#REF!</definedName>
    <definedName name="cfc245t1f" localSheetId="4">#REF!</definedName>
    <definedName name="cfc245t1f" localSheetId="1">#REF!</definedName>
    <definedName name="cfc245t1f">#REF!</definedName>
    <definedName name="cfc245tv" localSheetId="4">#REF!</definedName>
    <definedName name="cfc245tv" localSheetId="1">#REF!</definedName>
    <definedName name="cfc245tv">#REF!</definedName>
    <definedName name="check" localSheetId="4">#REF!</definedName>
    <definedName name="check" localSheetId="1">#REF!</definedName>
    <definedName name="check">#REF!</definedName>
    <definedName name="Chofer" localSheetId="4">#REF!</definedName>
    <definedName name="Chofer" localSheetId="1">#REF!</definedName>
    <definedName name="Chofer">#REF!</definedName>
    <definedName name="civil" localSheetId="4">#REF!</definedName>
    <definedName name="civil" localSheetId="1">#REF!</definedName>
    <definedName name="civil">#REF!</definedName>
    <definedName name="CIZALLA" localSheetId="4">#REF!</definedName>
    <definedName name="CIZALLA" localSheetId="1">#REF!</definedName>
    <definedName name="CIZALLA">#REF!</definedName>
    <definedName name="CL">'[13]Encofrado BVR Unispan'!$C$9</definedName>
    <definedName name="CL_0" localSheetId="4">#REF!</definedName>
    <definedName name="CL_0" localSheetId="1">#REF!</definedName>
    <definedName name="CL_0">#REF!</definedName>
    <definedName name="CL_1" localSheetId="4">#REF!</definedName>
    <definedName name="CL_1" localSheetId="1">#REF!</definedName>
    <definedName name="CL_1">#REF!</definedName>
    <definedName name="CL_2" localSheetId="4">#REF!</definedName>
    <definedName name="CL_2" localSheetId="1">#REF!</definedName>
    <definedName name="CL_2">#REF!</definedName>
    <definedName name="CL_4" localSheetId="4">#REF!</definedName>
    <definedName name="CL_4" localSheetId="1">#REF!</definedName>
    <definedName name="CL_4">#REF!</definedName>
    <definedName name="clave" localSheetId="4">#REF!</definedName>
    <definedName name="clave" localSheetId="1">#REF!</definedName>
    <definedName name="clave">#REF!</definedName>
    <definedName name="clavos" localSheetId="4">#REF!</definedName>
    <definedName name="clavos" localSheetId="1">#REF!</definedName>
    <definedName name="clavos">#REF!</definedName>
    <definedName name="CLIENTE" localSheetId="4">#REF!</definedName>
    <definedName name="CLIENTE" localSheetId="1">#REF!</definedName>
    <definedName name="CLIENTE">#REF!</definedName>
    <definedName name="CLOSETS" localSheetId="4">#REF!</definedName>
    <definedName name="CLOSETS" localSheetId="1">#REF!</definedName>
    <definedName name="CLOSETS">#REF!</definedName>
    <definedName name="CNI" localSheetId="4">#REF!</definedName>
    <definedName name="CNI" localSheetId="1">#REF!</definedName>
    <definedName name="CNI">#REF!</definedName>
    <definedName name="COA_51" localSheetId="4">#REF!</definedName>
    <definedName name="COA_51" localSheetId="1">#REF!</definedName>
    <definedName name="COA_51">#REF!</definedName>
    <definedName name="COA_52" localSheetId="4">#REF!</definedName>
    <definedName name="COA_52" localSheetId="1">#REF!</definedName>
    <definedName name="COA_52">#REF!</definedName>
    <definedName name="COA_53" localSheetId="4">#REF!</definedName>
    <definedName name="COA_53" localSheetId="1">#REF!</definedName>
    <definedName name="COA_53">#REF!</definedName>
    <definedName name="COA_54" localSheetId="4">#REF!</definedName>
    <definedName name="COA_54" localSheetId="1">#REF!</definedName>
    <definedName name="COA_54">#REF!</definedName>
    <definedName name="COA_55" localSheetId="4">#REF!</definedName>
    <definedName name="COA_55" localSheetId="1">#REF!</definedName>
    <definedName name="COA_55">#REF!</definedName>
    <definedName name="COA_60" localSheetId="4">#REF!</definedName>
    <definedName name="COA_60" localSheetId="1">#REF!</definedName>
    <definedName name="COA_60">#REF!</definedName>
    <definedName name="COA_70" localSheetId="4">#REF!</definedName>
    <definedName name="COA_70" localSheetId="1">#REF!</definedName>
    <definedName name="COA_70">#REF!</definedName>
    <definedName name="COA_80" localSheetId="4">#REF!</definedName>
    <definedName name="COA_80" localSheetId="1">#REF!</definedName>
    <definedName name="COA_80">#REF!</definedName>
    <definedName name="COA_90" localSheetId="4">#REF!</definedName>
    <definedName name="COA_90" localSheetId="1">#REF!</definedName>
    <definedName name="COA_90">#REF!</definedName>
    <definedName name="COA50A" localSheetId="4">#REF!</definedName>
    <definedName name="COA50A" localSheetId="1">#REF!</definedName>
    <definedName name="COA50A">#REF!</definedName>
    <definedName name="COA50B" localSheetId="4">#REF!</definedName>
    <definedName name="COA50B" localSheetId="1">#REF!</definedName>
    <definedName name="COA50B">#REF!</definedName>
    <definedName name="COCINA" localSheetId="4">#REF!,#REF!,#REF!,#REF!,#REF!,#REF!,#REF!,#REF!,#REF!,#REF!,#REF!,#REF!,#REF!,#REF!,#REF!,#REF!,#REF!,#REF!,#REF!,#REF!,#REF!,#REF!,#REF!,#REF!,#REF!,#REF!,#REF!,#REF!,#REF!,#REF!,#REF!,#REF!,#REF!,#REF!,#REF!,#REF!,#REF!,#REF!,#REF!,#REF!,#REF!,#REF!,#REF!,#REF!,#REF!,#REF!,#REF!,#REF!,#REF!,#REF!,#REF!</definedName>
    <definedName name="COCINA" localSheetId="1">#REF!,#REF!,#REF!,#REF!,#REF!,#REF!,#REF!,#REF!,#REF!,#REF!,#REF!,#REF!,#REF!,#REF!,#REF!,#REF!,#REF!,#REF!,#REF!,#REF!,#REF!,#REF!,#REF!,#REF!,#REF!,#REF!,#REF!,#REF!,#REF!,#REF!,#REF!,#REF!,#REF!,#REF!,#REF!,#REF!,#REF!,#REF!,#REF!,#REF!,#REF!,#REF!,#REF!,#REF!,#REF!,#REF!,#REF!,#REF!,#REF!,#REF!,#REF!</definedName>
    <definedName name="COCINA">#REF!,#REF!,#REF!,#REF!,#REF!,#REF!,#REF!,#REF!,#REF!,#REF!,#REF!,#REF!,#REF!,#REF!,#REF!,#REF!,#REF!,#REF!,#REF!,#REF!,#REF!,#REF!,#REF!,#REF!,#REF!,#REF!,#REF!,#REF!,#REF!,#REF!,#REF!,#REF!,#REF!,#REF!,#REF!,#REF!,#REF!,#REF!,#REF!,#REF!,#REF!,#REF!,#REF!,#REF!,#REF!,#REF!,#REF!,#REF!,#REF!,#REF!,#REF!</definedName>
    <definedName name="COCINA2" localSheetId="4">#REF!,#REF!,#REF!,#REF!,#REF!,#REF!,#REF!,#REF!,#REF!,#REF!,#REF!,#REF!,#REF!,#REF!,#REF!,#REF!,#REF!,#REF!,#REF!,#REF!,#REF!,#REF!,#REF!,#REF!,#REF!,#REF!,#REF!,#REF!,#REF!,#REF!,#REF!,#REF!,#REF!,#REF!,#REF!,#REF!,#REF!,#REF!,#REF!,#REF!,#REF!,#REF!,#REF!,#REF!,#REF!,#REF!,#REF!</definedName>
    <definedName name="COCINA2" localSheetId="1">#REF!,#REF!,#REF!,#REF!,#REF!,#REF!,#REF!,#REF!,#REF!,#REF!,#REF!,#REF!,#REF!,#REF!,#REF!,#REF!,#REF!,#REF!,#REF!,#REF!,#REF!,#REF!,#REF!,#REF!,#REF!,#REF!,#REF!,#REF!,#REF!,#REF!,#REF!,#REF!,#REF!,#REF!,#REF!,#REF!,#REF!,#REF!,#REF!,#REF!,#REF!,#REF!,#REF!,#REF!,#REF!,#REF!,#REF!</definedName>
    <definedName name="COCINA2">#REF!,#REF!,#REF!,#REF!,#REF!,#REF!,#REF!,#REF!,#REF!,#REF!,#REF!,#REF!,#REF!,#REF!,#REF!,#REF!,#REF!,#REF!,#REF!,#REF!,#REF!,#REF!,#REF!,#REF!,#REF!,#REF!,#REF!,#REF!,#REF!,#REF!,#REF!,#REF!,#REF!,#REF!,#REF!,#REF!,#REF!,#REF!,#REF!,#REF!,#REF!,#REF!,#REF!,#REF!,#REF!,#REF!,#REF!</definedName>
    <definedName name="COCINAS" localSheetId="4">#REF!</definedName>
    <definedName name="COCINAS" localSheetId="1">#REF!</definedName>
    <definedName name="COCINAS">#REF!</definedName>
    <definedName name="Codigo_sap" localSheetId="4">#REF!</definedName>
    <definedName name="Codigo_sap" localSheetId="1">#REF!</definedName>
    <definedName name="Codigo_sap">#REF!</definedName>
    <definedName name="col" localSheetId="4">#REF!</definedName>
    <definedName name="col" localSheetId="1">#REF!</definedName>
    <definedName name="col">#REF!</definedName>
    <definedName name="COLEGIO" localSheetId="4">#REF!</definedName>
    <definedName name="COLEGIO" localSheetId="1">#REF!</definedName>
    <definedName name="COLEGIO">#REF!</definedName>
    <definedName name="Columnas_sótano" localSheetId="4">#REF!</definedName>
    <definedName name="Columnas_sótano" localSheetId="1">#REF!</definedName>
    <definedName name="Columnas_sótano">#REF!</definedName>
    <definedName name="Columnas_tienda" localSheetId="4">#REF!</definedName>
    <definedName name="Columnas_tienda" localSheetId="1">#REF!</definedName>
    <definedName name="Columnas_tienda">#REF!</definedName>
    <definedName name="COM" localSheetId="4">#REF!</definedName>
    <definedName name="COM" localSheetId="1">#REF!</definedName>
    <definedName name="COM">#REF!</definedName>
    <definedName name="COMAS" localSheetId="4">#REF!</definedName>
    <definedName name="COMAS" localSheetId="1">#REF!</definedName>
    <definedName name="COMAS">#REF!</definedName>
    <definedName name="Combustibles_lubricantes_y_filtros" localSheetId="4">#REF!</definedName>
    <definedName name="Combustibles_lubricantes_y_filtros" localSheetId="1">#REF!</definedName>
    <definedName name="Combustibles_lubricantes_y_filtros">#REF!</definedName>
    <definedName name="Comit" localSheetId="4">#REF!</definedName>
    <definedName name="Comit" localSheetId="1">#REF!</definedName>
    <definedName name="Comit">#REF!</definedName>
    <definedName name="comm" localSheetId="4">#REF!</definedName>
    <definedName name="comm" localSheetId="1">#REF!</definedName>
    <definedName name="comm">#REF!</definedName>
    <definedName name="Commission" localSheetId="4">#REF!</definedName>
    <definedName name="Commission" localSheetId="1">#REF!</definedName>
    <definedName name="Commission">#REF!</definedName>
    <definedName name="COMPE" localSheetId="4">#REF!</definedName>
    <definedName name="COMPE" localSheetId="1">#REF!</definedName>
    <definedName name="COMPE">#REF!</definedName>
    <definedName name="COMPI" localSheetId="4">#REF!</definedName>
    <definedName name="COMPI" localSheetId="1">#REF!</definedName>
    <definedName name="COMPI">#REF!</definedName>
    <definedName name="Compresora" localSheetId="4">#REF!</definedName>
    <definedName name="Compresora" localSheetId="1">#REF!</definedName>
    <definedName name="Compresora">#REF!</definedName>
    <definedName name="CON" localSheetId="4">#REF!</definedName>
    <definedName name="CON" localSheetId="1">#REF!</definedName>
    <definedName name="CON">#REF!</definedName>
    <definedName name="CONC" localSheetId="4">#REF!</definedName>
    <definedName name="CONC" localSheetId="1">#REF!</definedName>
    <definedName name="CONC">#REF!</definedName>
    <definedName name="CONC21" localSheetId="4">#REF!</definedName>
    <definedName name="CONC21" localSheetId="1">#REF!</definedName>
    <definedName name="CONC21">#REF!</definedName>
    <definedName name="CONC211" localSheetId="4">#REF!</definedName>
    <definedName name="CONC211" localSheetId="1">#REF!</definedName>
    <definedName name="CONC211">#REF!</definedName>
    <definedName name="CONC231" localSheetId="4">#REF!</definedName>
    <definedName name="CONC231" localSheetId="1">#REF!</definedName>
    <definedName name="CONC231">#REF!</definedName>
    <definedName name="CONC232" localSheetId="4">#REF!</definedName>
    <definedName name="CONC232" localSheetId="1">#REF!</definedName>
    <definedName name="CONC232">#REF!</definedName>
    <definedName name="Cond1" localSheetId="4">#REF!</definedName>
    <definedName name="Cond1" localSheetId="1">#REF!</definedName>
    <definedName name="Cond1">#REF!</definedName>
    <definedName name="Cond2" localSheetId="4">#REF!</definedName>
    <definedName name="Cond2" localSheetId="1">#REF!</definedName>
    <definedName name="Cond2">#REF!</definedName>
    <definedName name="Cond3" localSheetId="4">#REF!</definedName>
    <definedName name="Cond3" localSheetId="1">#REF!</definedName>
    <definedName name="Cond3">#REF!</definedName>
    <definedName name="Cond4" localSheetId="4">#REF!</definedName>
    <definedName name="Cond4" localSheetId="1">#REF!</definedName>
    <definedName name="Cond4">#REF!</definedName>
    <definedName name="Cond5" localSheetId="4">#REF!</definedName>
    <definedName name="Cond5" localSheetId="1">#REF!</definedName>
    <definedName name="Cond5">#REF!</definedName>
    <definedName name="confilm" localSheetId="4">#REF!</definedName>
    <definedName name="confilm" localSheetId="1">#REF!</definedName>
    <definedName name="confilm">#REF!</definedName>
    <definedName name="CONSUM" localSheetId="4">#REF!</definedName>
    <definedName name="CONSUM" localSheetId="1">#REF!</definedName>
    <definedName name="CONSUM">#REF!</definedName>
    <definedName name="CONT" localSheetId="4">#REF!</definedName>
    <definedName name="CONT" localSheetId="1">#REF!</definedName>
    <definedName name="CONT">#REF!</definedName>
    <definedName name="CONTRACT" localSheetId="4">#REF!</definedName>
    <definedName name="CONTRACT" localSheetId="1">#REF!</definedName>
    <definedName name="CONTRACT">#REF!</definedName>
    <definedName name="CONTROL" localSheetId="4">#REF!</definedName>
    <definedName name="CONTROL" localSheetId="1">#REF!</definedName>
    <definedName name="CONTROL">#REF!</definedName>
    <definedName name="controlV" localSheetId="4">#REF!</definedName>
    <definedName name="controlV" localSheetId="1">#REF!</definedName>
    <definedName name="controlV">#REF!</definedName>
    <definedName name="CONTW" localSheetId="4">#REF!</definedName>
    <definedName name="CONTW" localSheetId="1">#REF!</definedName>
    <definedName name="CONTW">#REF!</definedName>
    <definedName name="cortadora" localSheetId="4">#REF!</definedName>
    <definedName name="cortadora" localSheetId="1">#REF!</definedName>
    <definedName name="cortadora">#REF!</definedName>
    <definedName name="corte" localSheetId="4">#REF!</definedName>
    <definedName name="corte" localSheetId="1">#REF!</definedName>
    <definedName name="corte">#REF!</definedName>
    <definedName name="costoAcero" localSheetId="4">#REF!</definedName>
    <definedName name="costoAcero" localSheetId="1">#REF!</definedName>
    <definedName name="costoAcero">#REF!</definedName>
    <definedName name="cotiz">[14]basedatos!$A:$IV</definedName>
    <definedName name="COV" localSheetId="4">#REF!</definedName>
    <definedName name="COV" localSheetId="1">#REF!</definedName>
    <definedName name="COV">#REF!</definedName>
    <definedName name="COVER1" localSheetId="4">#REF!</definedName>
    <definedName name="COVER1" localSheetId="1">#REF!</definedName>
    <definedName name="COVER1">#REF!</definedName>
    <definedName name="Cp" localSheetId="4">#REF!</definedName>
    <definedName name="Cp" localSheetId="1">#REF!</definedName>
    <definedName name="Cp">#REF!</definedName>
    <definedName name="CPLG" localSheetId="4">#REF!</definedName>
    <definedName name="CPLG" localSheetId="1">#REF!</definedName>
    <definedName name="CPLG">#REF!</definedName>
    <definedName name="cpp" localSheetId="4">#REF!</definedName>
    <definedName name="cpp" localSheetId="1">#REF!</definedName>
    <definedName name="cpp">#REF!</definedName>
    <definedName name="cr" localSheetId="4">#REF!</definedName>
    <definedName name="cr" localSheetId="1">#REF!</definedName>
    <definedName name="cr">#REF!</definedName>
    <definedName name="crack" localSheetId="4">#REF!</definedName>
    <definedName name="crack" localSheetId="1">#REF!</definedName>
    <definedName name="crack">#REF!</definedName>
    <definedName name="crcon" localSheetId="4">#REF!</definedName>
    <definedName name="crcon" localSheetId="1">#REF!</definedName>
    <definedName name="crcon">#REF!</definedName>
    <definedName name="cretex" localSheetId="4">#REF!</definedName>
    <definedName name="cretex" localSheetId="1">#REF!</definedName>
    <definedName name="cretex">#REF!</definedName>
    <definedName name="crf" localSheetId="4">#REF!</definedName>
    <definedName name="crf" localSheetId="1">#REF!</definedName>
    <definedName name="crf">#REF!</definedName>
    <definedName name="CRIT" localSheetId="4">#REF!</definedName>
    <definedName name="CRIT" localSheetId="1">#REF!</definedName>
    <definedName name="CRIT">#REF!</definedName>
    <definedName name="crush" localSheetId="4">#REF!</definedName>
    <definedName name="crush" localSheetId="1">#REF!</definedName>
    <definedName name="crush">#REF!</definedName>
    <definedName name="crushed" localSheetId="4">#REF!</definedName>
    <definedName name="crushed" localSheetId="1">#REF!</definedName>
    <definedName name="crushed">#REF!</definedName>
    <definedName name="crushed2" localSheetId="4">#REF!</definedName>
    <definedName name="crushed2" localSheetId="1">#REF!</definedName>
    <definedName name="crushed2">#REF!</definedName>
    <definedName name="CUADRO">[15]DATOS!$A$9:$F$180</definedName>
    <definedName name="cuadro_de_vanos">[16]datos!$A$9:$D$109</definedName>
    <definedName name="cuadro1" localSheetId="4">#REF!</definedName>
    <definedName name="cuadro1" localSheetId="1">#REF!</definedName>
    <definedName name="cuadro1">#REF!</definedName>
    <definedName name="Curador" localSheetId="4">#REF!</definedName>
    <definedName name="Curador" localSheetId="1">#REF!</definedName>
    <definedName name="Curador">#REF!</definedName>
    <definedName name="cx1f" localSheetId="4">#REF!</definedName>
    <definedName name="cx1f" localSheetId="1">#REF!</definedName>
    <definedName name="cx1f">#REF!</definedName>
    <definedName name="cxgd">{"Book1","DOC&amp;DWG.xls"}</definedName>
    <definedName name="CY" hidden="1">{#N/A,#N/A,TRUE,"1842CWN0"}</definedName>
    <definedName name="cz1f" localSheetId="4">#REF!</definedName>
    <definedName name="cz1f" localSheetId="1">#REF!</definedName>
    <definedName name="cz1f">#REF!</definedName>
    <definedName name="D" localSheetId="4">#REF!</definedName>
    <definedName name="D" localSheetId="1">#REF!</definedName>
    <definedName name="D">#REF!</definedName>
    <definedName name="D___0" localSheetId="4">#REF!</definedName>
    <definedName name="D___0" localSheetId="1">#REF!</definedName>
    <definedName name="D___0">#REF!</definedName>
    <definedName name="D___1" localSheetId="4">#REF!</definedName>
    <definedName name="D___1" localSheetId="1">#REF!</definedName>
    <definedName name="D___1">#REF!</definedName>
    <definedName name="D___2" localSheetId="4">#REF!</definedName>
    <definedName name="D___2" localSheetId="1">#REF!</definedName>
    <definedName name="D___2">#REF!</definedName>
    <definedName name="D___3" localSheetId="4">#REF!</definedName>
    <definedName name="D___3" localSheetId="1">#REF!</definedName>
    <definedName name="D___3">#REF!</definedName>
    <definedName name="D___4" localSheetId="4">#REF!</definedName>
    <definedName name="D___4" localSheetId="1">#REF!</definedName>
    <definedName name="D___4">#REF!</definedName>
    <definedName name="d_banco_e">[17]Escarpe!$J$4</definedName>
    <definedName name="D_Ctrl101" localSheetId="4">#REF!</definedName>
    <definedName name="D_Ctrl101" localSheetId="1">#REF!</definedName>
    <definedName name="D_Ctrl101">#REF!</definedName>
    <definedName name="D_Ctrl102" localSheetId="4">#REF!</definedName>
    <definedName name="D_Ctrl102" localSheetId="1">#REF!</definedName>
    <definedName name="D_Ctrl102">#REF!</definedName>
    <definedName name="D_Ctrl103" localSheetId="4">#REF!</definedName>
    <definedName name="D_Ctrl103" localSheetId="1">#REF!</definedName>
    <definedName name="D_Ctrl103">#REF!</definedName>
    <definedName name="D_Ctrl104" localSheetId="4">#REF!</definedName>
    <definedName name="D_Ctrl104" localSheetId="1">#REF!</definedName>
    <definedName name="D_Ctrl104">#REF!</definedName>
    <definedName name="D_Ctrl105" localSheetId="4">#REF!</definedName>
    <definedName name="D_Ctrl105" localSheetId="1">#REF!</definedName>
    <definedName name="D_Ctrl105">#REF!</definedName>
    <definedName name="D_Ctrl106" localSheetId="4">#REF!</definedName>
    <definedName name="D_Ctrl106" localSheetId="1">#REF!</definedName>
    <definedName name="D_Ctrl106">#REF!</definedName>
    <definedName name="D_Ctrl107" localSheetId="4">#REF!</definedName>
    <definedName name="D_Ctrl107" localSheetId="1">#REF!</definedName>
    <definedName name="D_Ctrl107">#REF!</definedName>
    <definedName name="D_Ctrl109" localSheetId="4">#REF!</definedName>
    <definedName name="D_Ctrl109" localSheetId="1">#REF!</definedName>
    <definedName name="D_Ctrl109">#REF!</definedName>
    <definedName name="D_Ctrl110" localSheetId="4">#REF!</definedName>
    <definedName name="D_Ctrl110" localSheetId="1">#REF!</definedName>
    <definedName name="D_Ctrl110">#REF!</definedName>
    <definedName name="D_Ctrl201" localSheetId="4">#REF!</definedName>
    <definedName name="D_Ctrl201" localSheetId="1">#REF!</definedName>
    <definedName name="D_Ctrl201">#REF!</definedName>
    <definedName name="D_Ctrl202" localSheetId="4">#REF!</definedName>
    <definedName name="D_Ctrl202" localSheetId="1">#REF!</definedName>
    <definedName name="D_Ctrl202">#REF!</definedName>
    <definedName name="D_Ctrl203" localSheetId="4">#REF!</definedName>
    <definedName name="D_Ctrl203" localSheetId="1">#REF!</definedName>
    <definedName name="D_Ctrl203">#REF!</definedName>
    <definedName name="D_Ctrl204" localSheetId="4">#REF!</definedName>
    <definedName name="D_Ctrl204" localSheetId="1">#REF!</definedName>
    <definedName name="D_Ctrl204">#REF!</definedName>
    <definedName name="D_Ctrl205" localSheetId="4">#REF!</definedName>
    <definedName name="D_Ctrl205" localSheetId="1">#REF!</definedName>
    <definedName name="D_Ctrl205">#REF!</definedName>
    <definedName name="D_Ctrl206" localSheetId="4">#REF!</definedName>
    <definedName name="D_Ctrl206" localSheetId="1">#REF!</definedName>
    <definedName name="D_Ctrl206">#REF!</definedName>
    <definedName name="D_Ctrl207" localSheetId="4">#REF!</definedName>
    <definedName name="D_Ctrl207" localSheetId="1">#REF!</definedName>
    <definedName name="D_Ctrl207">#REF!</definedName>
    <definedName name="D_Ctrl209" localSheetId="4">#REF!</definedName>
    <definedName name="D_Ctrl209" localSheetId="1">#REF!</definedName>
    <definedName name="D_Ctrl209">#REF!</definedName>
    <definedName name="D_Ctrl210" localSheetId="4">#REF!</definedName>
    <definedName name="D_Ctrl210" localSheetId="1">#REF!</definedName>
    <definedName name="D_Ctrl210">#REF!</definedName>
    <definedName name="d_d" localSheetId="4">#REF!</definedName>
    <definedName name="d_d" localSheetId="1">#REF!</definedName>
    <definedName name="d_d">#REF!</definedName>
    <definedName name="D_Dev01" localSheetId="4">#REF!</definedName>
    <definedName name="D_Dev01" localSheetId="1">#REF!</definedName>
    <definedName name="D_Dev01">#REF!</definedName>
    <definedName name="D_Dev02" localSheetId="4">#REF!</definedName>
    <definedName name="D_Dev02" localSheetId="1">#REF!</definedName>
    <definedName name="D_Dev02">#REF!</definedName>
    <definedName name="D_Dev03" localSheetId="4">#REF!</definedName>
    <definedName name="D_Dev03" localSheetId="1">#REF!</definedName>
    <definedName name="D_Dev03">#REF!</definedName>
    <definedName name="D_Dev04" localSheetId="4">#REF!</definedName>
    <definedName name="D_Dev04" localSheetId="1">#REF!</definedName>
    <definedName name="D_Dev04">#REF!</definedName>
    <definedName name="D_Dev05" localSheetId="4">#REF!</definedName>
    <definedName name="D_Dev05" localSheetId="1">#REF!</definedName>
    <definedName name="D_Dev05">#REF!</definedName>
    <definedName name="D_Dev06" localSheetId="4">#REF!</definedName>
    <definedName name="D_Dev06" localSheetId="1">#REF!</definedName>
    <definedName name="D_Dev06">#REF!</definedName>
    <definedName name="D_Dev07" localSheetId="4">#REF!</definedName>
    <definedName name="D_Dev07" localSheetId="1">#REF!</definedName>
    <definedName name="D_Dev07">#REF!</definedName>
    <definedName name="D_Dev09" localSheetId="4">#REF!</definedName>
    <definedName name="D_Dev09" localSheetId="1">#REF!</definedName>
    <definedName name="D_Dev09">#REF!</definedName>
    <definedName name="D_Dev10" localSheetId="4">#REF!</definedName>
    <definedName name="D_Dev10" localSheetId="1">#REF!</definedName>
    <definedName name="D_Dev10">#REF!</definedName>
    <definedName name="D_Emerg01" localSheetId="4">#REF!</definedName>
    <definedName name="D_Emerg01" localSheetId="1">#REF!</definedName>
    <definedName name="D_Emerg01">#REF!</definedName>
    <definedName name="D_Emerg02" localSheetId="4">#REF!</definedName>
    <definedName name="D_Emerg02" localSheetId="1">#REF!</definedName>
    <definedName name="D_Emerg02">#REF!</definedName>
    <definedName name="D_Emerg03" localSheetId="4">#REF!</definedName>
    <definedName name="D_Emerg03" localSheetId="1">#REF!</definedName>
    <definedName name="D_Emerg03">#REF!</definedName>
    <definedName name="D_Emerg04" localSheetId="4">#REF!</definedName>
    <definedName name="D_Emerg04" localSheetId="1">#REF!</definedName>
    <definedName name="D_Emerg04">#REF!</definedName>
    <definedName name="D_Emerg05" localSheetId="4">#REF!</definedName>
    <definedName name="D_Emerg05" localSheetId="1">#REF!</definedName>
    <definedName name="D_Emerg05">#REF!</definedName>
    <definedName name="D_Emerg06" localSheetId="4">#REF!</definedName>
    <definedName name="D_Emerg06" localSheetId="1">#REF!</definedName>
    <definedName name="D_Emerg06">#REF!</definedName>
    <definedName name="D_Emerg07" localSheetId="4">#REF!</definedName>
    <definedName name="D_Emerg07" localSheetId="1">#REF!</definedName>
    <definedName name="D_Emerg07">#REF!</definedName>
    <definedName name="D_Emerg09" localSheetId="4">#REF!</definedName>
    <definedName name="D_Emerg09" localSheetId="1">#REF!</definedName>
    <definedName name="D_Emerg09">#REF!</definedName>
    <definedName name="D_Emerg10" localSheetId="4">#REF!</definedName>
    <definedName name="D_Emerg10" localSheetId="1">#REF!</definedName>
    <definedName name="D_Emerg10">#REF!</definedName>
    <definedName name="D_Fuerza01" localSheetId="4">#REF!</definedName>
    <definedName name="D_Fuerza01" localSheetId="1">#REF!</definedName>
    <definedName name="D_Fuerza01">#REF!</definedName>
    <definedName name="D_Fuerza02" localSheetId="4">#REF!</definedName>
    <definedName name="D_Fuerza02" localSheetId="1">#REF!</definedName>
    <definedName name="D_Fuerza02">#REF!</definedName>
    <definedName name="D_Fuerza03" localSheetId="4">#REF!</definedName>
    <definedName name="D_Fuerza03" localSheetId="1">#REF!</definedName>
    <definedName name="D_Fuerza03">#REF!</definedName>
    <definedName name="D_Fuerza04" localSheetId="4">#REF!</definedName>
    <definedName name="D_Fuerza04" localSheetId="1">#REF!</definedName>
    <definedName name="D_Fuerza04">#REF!</definedName>
    <definedName name="D_Fuerza05" localSheetId="4">#REF!</definedName>
    <definedName name="D_Fuerza05" localSheetId="1">#REF!</definedName>
    <definedName name="D_Fuerza05">#REF!</definedName>
    <definedName name="D_Fuerza06" localSheetId="4">#REF!</definedName>
    <definedName name="D_Fuerza06" localSheetId="1">#REF!</definedName>
    <definedName name="D_Fuerza06">#REF!</definedName>
    <definedName name="D_Fuerza07" localSheetId="4">#REF!</definedName>
    <definedName name="D_Fuerza07" localSheetId="1">#REF!</definedName>
    <definedName name="D_Fuerza07">#REF!</definedName>
    <definedName name="D_Fuerza09" localSheetId="4">#REF!</definedName>
    <definedName name="D_Fuerza09" localSheetId="1">#REF!</definedName>
    <definedName name="D_Fuerza09">#REF!</definedName>
    <definedName name="D_Fuerza10" localSheetId="4">#REF!</definedName>
    <definedName name="D_Fuerza10" localSheetId="1">#REF!</definedName>
    <definedName name="D_Fuerza10">#REF!</definedName>
    <definedName name="D_LLaveC01" localSheetId="4">#REF!</definedName>
    <definedName name="D_LLaveC01" localSheetId="1">#REF!</definedName>
    <definedName name="D_LLaveC01">#REF!</definedName>
    <definedName name="D_LLaveC02" localSheetId="4">#REF!</definedName>
    <definedName name="D_LLaveC02" localSheetId="1">#REF!</definedName>
    <definedName name="D_LLaveC02">#REF!</definedName>
    <definedName name="D_LLaveC03" localSheetId="4">#REF!</definedName>
    <definedName name="D_LLaveC03" localSheetId="1">#REF!</definedName>
    <definedName name="D_LLaveC03">#REF!</definedName>
    <definedName name="D_LLaveC04" localSheetId="4">#REF!</definedName>
    <definedName name="D_LLaveC04" localSheetId="1">#REF!</definedName>
    <definedName name="D_LLaveC04">#REF!</definedName>
    <definedName name="D_LLaveC05" localSheetId="4">#REF!</definedName>
    <definedName name="D_LLaveC05" localSheetId="1">#REF!</definedName>
    <definedName name="D_LLaveC05">#REF!</definedName>
    <definedName name="D_LLaveC06" localSheetId="4">#REF!</definedName>
    <definedName name="D_LLaveC06" localSheetId="1">#REF!</definedName>
    <definedName name="D_LLaveC06">#REF!</definedName>
    <definedName name="D_LLaveC07" localSheetId="4">#REF!</definedName>
    <definedName name="D_LLaveC07" localSheetId="1">#REF!</definedName>
    <definedName name="D_LLaveC07">#REF!</definedName>
    <definedName name="D_LLaveC09" localSheetId="4">#REF!</definedName>
    <definedName name="D_LLaveC09" localSheetId="1">#REF!</definedName>
    <definedName name="D_LLaveC09">#REF!</definedName>
    <definedName name="D_LLaveC10" localSheetId="4">#REF!</definedName>
    <definedName name="D_LLaveC10" localSheetId="1">#REF!</definedName>
    <definedName name="D_LLaveC10">#REF!</definedName>
    <definedName name="D_LLaveR01" localSheetId="4">#REF!</definedName>
    <definedName name="D_LLaveR01" localSheetId="1">#REF!</definedName>
    <definedName name="D_LLaveR01">#REF!</definedName>
    <definedName name="D_LLaveR02" localSheetId="4">#REF!</definedName>
    <definedName name="D_LLaveR02" localSheetId="1">#REF!</definedName>
    <definedName name="D_LLaveR02">#REF!</definedName>
    <definedName name="D_LLaveR03" localSheetId="4">#REF!</definedName>
    <definedName name="D_LLaveR03" localSheetId="1">#REF!</definedName>
    <definedName name="D_LLaveR03">#REF!</definedName>
    <definedName name="D_LLaveR04" localSheetId="4">#REF!</definedName>
    <definedName name="D_LLaveR04" localSheetId="1">#REF!</definedName>
    <definedName name="D_LLaveR04">#REF!</definedName>
    <definedName name="D_LLaveR05" localSheetId="4">#REF!</definedName>
    <definedName name="D_LLaveR05" localSheetId="1">#REF!</definedName>
    <definedName name="D_LLaveR05">#REF!</definedName>
    <definedName name="D_LLaveR06" localSheetId="4">#REF!</definedName>
    <definedName name="D_LLaveR06" localSheetId="1">#REF!</definedName>
    <definedName name="D_LLaveR06">#REF!</definedName>
    <definedName name="D_LLaveR07" localSheetId="4">#REF!</definedName>
    <definedName name="D_LLaveR07" localSheetId="1">#REF!</definedName>
    <definedName name="D_LLaveR07">#REF!</definedName>
    <definedName name="D_LLaveR09" localSheetId="4">#REF!</definedName>
    <definedName name="D_LLaveR09" localSheetId="1">#REF!</definedName>
    <definedName name="D_LLaveR09">#REF!</definedName>
    <definedName name="D_LLaveR10" localSheetId="4">#REF!</definedName>
    <definedName name="D_LLaveR10" localSheetId="1">#REF!</definedName>
    <definedName name="D_LLaveR10">#REF!</definedName>
    <definedName name="D_Md01" localSheetId="4">#REF!</definedName>
    <definedName name="D_Md01" localSheetId="1">#REF!</definedName>
    <definedName name="D_Md01">#REF!</definedName>
    <definedName name="D_Md02" localSheetId="4">#REF!</definedName>
    <definedName name="D_Md02" localSheetId="1">#REF!</definedName>
    <definedName name="D_Md02">#REF!</definedName>
    <definedName name="D_Md03" localSheetId="4">#REF!</definedName>
    <definedName name="D_Md03" localSheetId="1">#REF!</definedName>
    <definedName name="D_Md03">#REF!</definedName>
    <definedName name="D_Md04" localSheetId="4">#REF!</definedName>
    <definedName name="D_Md04" localSheetId="1">#REF!</definedName>
    <definedName name="D_Md04">#REF!</definedName>
    <definedName name="D_Md05" localSheetId="4">#REF!</definedName>
    <definedName name="D_Md05" localSheetId="1">#REF!</definedName>
    <definedName name="D_Md05">#REF!</definedName>
    <definedName name="D_Md06" localSheetId="4">#REF!</definedName>
    <definedName name="D_Md06" localSheetId="1">#REF!</definedName>
    <definedName name="D_Md06">#REF!</definedName>
    <definedName name="D_Md07" localSheetId="4">#REF!</definedName>
    <definedName name="D_Md07" localSheetId="1">#REF!</definedName>
    <definedName name="D_Md07">#REF!</definedName>
    <definedName name="D_Md09" localSheetId="4">#REF!</definedName>
    <definedName name="D_Md09" localSheetId="1">#REF!</definedName>
    <definedName name="D_Md09">#REF!</definedName>
    <definedName name="D_Md10" localSheetId="4">#REF!</definedName>
    <definedName name="D_Md10" localSheetId="1">#REF!</definedName>
    <definedName name="D_Md10">#REF!</definedName>
    <definedName name="D_Pos01" localSheetId="4">#REF!</definedName>
    <definedName name="D_Pos01" localSheetId="1">#REF!</definedName>
    <definedName name="D_Pos01">#REF!</definedName>
    <definedName name="D_Pos02" localSheetId="4">#REF!</definedName>
    <definedName name="D_Pos02" localSheetId="1">#REF!</definedName>
    <definedName name="D_Pos02">#REF!</definedName>
    <definedName name="D_Pos03" localSheetId="4">#REF!</definedName>
    <definedName name="D_Pos03" localSheetId="1">#REF!</definedName>
    <definedName name="D_Pos03">#REF!</definedName>
    <definedName name="D_Pos04" localSheetId="4">#REF!</definedName>
    <definedName name="D_Pos04" localSheetId="1">#REF!</definedName>
    <definedName name="D_Pos04">#REF!</definedName>
    <definedName name="D_Pos05" localSheetId="4">#REF!</definedName>
    <definedName name="D_Pos05" localSheetId="1">#REF!</definedName>
    <definedName name="D_Pos05">#REF!</definedName>
    <definedName name="D_Pos06" localSheetId="4">#REF!</definedName>
    <definedName name="D_Pos06" localSheetId="1">#REF!</definedName>
    <definedName name="D_Pos06">#REF!</definedName>
    <definedName name="D_Pos07" localSheetId="4">#REF!</definedName>
    <definedName name="D_Pos07" localSheetId="1">#REF!</definedName>
    <definedName name="D_Pos07">#REF!</definedName>
    <definedName name="D_Pos09" localSheetId="4">#REF!</definedName>
    <definedName name="D_Pos09" localSheetId="1">#REF!</definedName>
    <definedName name="D_Pos09">#REF!</definedName>
    <definedName name="D_Pos10" localSheetId="4">#REF!</definedName>
    <definedName name="D_Pos10" localSheetId="1">#REF!</definedName>
    <definedName name="D_Pos10">#REF!</definedName>
    <definedName name="d_suelta_e">[17]Escarpe!$J$5</definedName>
    <definedName name="d_t" localSheetId="4">#REF!</definedName>
    <definedName name="d_t" localSheetId="1">#REF!</definedName>
    <definedName name="d_t">#REF!</definedName>
    <definedName name="DA" localSheetId="4">#REF!</definedName>
    <definedName name="DA" localSheetId="1">#REF!</definedName>
    <definedName name="DA">#REF!</definedName>
    <definedName name="DaRWk1" localSheetId="4">#REF!</definedName>
    <definedName name="DaRWk1" localSheetId="1">#REF!</definedName>
    <definedName name="DaRWk1">#REF!</definedName>
    <definedName name="DaRWk10" localSheetId="4">#REF!</definedName>
    <definedName name="DaRWk10" localSheetId="1">#REF!</definedName>
    <definedName name="DaRWk10">#REF!</definedName>
    <definedName name="DaRWk11" localSheetId="4">#REF!</definedName>
    <definedName name="DaRWk11" localSheetId="1">#REF!</definedName>
    <definedName name="DaRWk11">#REF!</definedName>
    <definedName name="DaRWk12" localSheetId="4">#REF!</definedName>
    <definedName name="DaRWk12" localSheetId="1">#REF!</definedName>
    <definedName name="DaRWk12">#REF!</definedName>
    <definedName name="DaRWk2" localSheetId="4">#REF!</definedName>
    <definedName name="DaRWk2" localSheetId="1">#REF!</definedName>
    <definedName name="DaRWk2">#REF!</definedName>
    <definedName name="DaRWk3" localSheetId="4">#REF!</definedName>
    <definedName name="DaRWk3" localSheetId="1">#REF!</definedName>
    <definedName name="DaRWk3">#REF!</definedName>
    <definedName name="DaRWk4" localSheetId="4">#REF!</definedName>
    <definedName name="DaRWk4" localSheetId="1">#REF!</definedName>
    <definedName name="DaRWk4">#REF!</definedName>
    <definedName name="DaRWk5" localSheetId="4">#REF!</definedName>
    <definedName name="DaRWk5" localSheetId="1">#REF!</definedName>
    <definedName name="DaRWk5">#REF!</definedName>
    <definedName name="DaRWk6" localSheetId="4">#REF!</definedName>
    <definedName name="DaRWk6" localSheetId="1">#REF!</definedName>
    <definedName name="DaRWk6">#REF!</definedName>
    <definedName name="DaRWk8" localSheetId="4">#REF!</definedName>
    <definedName name="DaRWk8" localSheetId="1">#REF!</definedName>
    <definedName name="DaRWk8">#REF!</definedName>
    <definedName name="DaRwk9" localSheetId="4">#REF!</definedName>
    <definedName name="DaRwk9" localSheetId="1">#REF!</definedName>
    <definedName name="DaRwk9">#REF!</definedName>
    <definedName name="data" localSheetId="4">#REF!</definedName>
    <definedName name="data" localSheetId="1">#REF!</definedName>
    <definedName name="data">#REF!</definedName>
    <definedName name="datos" localSheetId="4">#REF!</definedName>
    <definedName name="datos" localSheetId="1">#REF!</definedName>
    <definedName name="datos">#REF!</definedName>
    <definedName name="DaWk7" localSheetId="4">#REF!</definedName>
    <definedName name="DaWk7" localSheetId="1">#REF!</definedName>
    <definedName name="DaWk7">#REF!</definedName>
    <definedName name="DaysOfMonth" localSheetId="4">#REF!</definedName>
    <definedName name="DaysOfMonth" localSheetId="1">#REF!</definedName>
    <definedName name="DaysOfMonth">#REF!</definedName>
    <definedName name="db" localSheetId="4">#REF!</definedName>
    <definedName name="db" localSheetId="1">#REF!</definedName>
    <definedName name="db">#REF!</definedName>
    <definedName name="dbrwk1" localSheetId="4">#REF!</definedName>
    <definedName name="dbrwk1" localSheetId="1">#REF!</definedName>
    <definedName name="dbrwk1">#REF!</definedName>
    <definedName name="dbrwk10" localSheetId="4">#REF!</definedName>
    <definedName name="dbrwk10" localSheetId="1">#REF!</definedName>
    <definedName name="dbrwk10">#REF!</definedName>
    <definedName name="dbrwk11" localSheetId="4">#REF!</definedName>
    <definedName name="dbrwk11" localSheetId="1">#REF!</definedName>
    <definedName name="dbrwk11">#REF!</definedName>
    <definedName name="dbrwk12" localSheetId="4">#REF!</definedName>
    <definedName name="dbrwk12" localSheetId="1">#REF!</definedName>
    <definedName name="dbrwk12">#REF!</definedName>
    <definedName name="dbrwk2" localSheetId="4">#REF!</definedName>
    <definedName name="dbrwk2" localSheetId="1">#REF!</definedName>
    <definedName name="dbrwk2">#REF!</definedName>
    <definedName name="dbrwk3" localSheetId="4">#REF!</definedName>
    <definedName name="dbrwk3" localSheetId="1">#REF!</definedName>
    <definedName name="dbrwk3">#REF!</definedName>
    <definedName name="dbrwk4" localSheetId="4">#REF!</definedName>
    <definedName name="dbrwk4" localSheetId="1">#REF!</definedName>
    <definedName name="dbrwk4">#REF!</definedName>
    <definedName name="dbrwk5" localSheetId="4">#REF!</definedName>
    <definedName name="dbrwk5" localSheetId="1">#REF!</definedName>
    <definedName name="dbrwk5">#REF!</definedName>
    <definedName name="dbrwk6" localSheetId="4">#REF!</definedName>
    <definedName name="dbrwk6" localSheetId="1">#REF!</definedName>
    <definedName name="dbrwk6">#REF!</definedName>
    <definedName name="dbrwk7" localSheetId="4">#REF!</definedName>
    <definedName name="dbrwk7" localSheetId="1">#REF!</definedName>
    <definedName name="dbrwk7">#REF!</definedName>
    <definedName name="dbrwk8" localSheetId="4">#REF!</definedName>
    <definedName name="dbrwk8" localSheetId="1">#REF!</definedName>
    <definedName name="dbrwk8">#REF!</definedName>
    <definedName name="dbrwk9" localSheetId="4">#REF!</definedName>
    <definedName name="dbrwk9" localSheetId="1">#REF!</definedName>
    <definedName name="dbrwk9">#REF!</definedName>
    <definedName name="DC" localSheetId="4">#REF!</definedName>
    <definedName name="DC" localSheetId="1">#REF!</definedName>
    <definedName name="DC">#REF!</definedName>
    <definedName name="dco">[18]Hoja1!$G$197</definedName>
    <definedName name="dcrwk1" localSheetId="4">#REF!</definedName>
    <definedName name="dcrwk1" localSheetId="1">#REF!</definedName>
    <definedName name="dcrwk1">#REF!</definedName>
    <definedName name="dcrwk10" localSheetId="4">#REF!</definedName>
    <definedName name="dcrwk10" localSheetId="1">#REF!</definedName>
    <definedName name="dcrwk10">#REF!</definedName>
    <definedName name="dcrwk11" localSheetId="4">#REF!</definedName>
    <definedName name="dcrwk11" localSheetId="1">#REF!</definedName>
    <definedName name="dcrwk11">#REF!</definedName>
    <definedName name="dcrwk12" localSheetId="4">#REF!</definedName>
    <definedName name="dcrwk12" localSheetId="1">#REF!</definedName>
    <definedName name="dcrwk12">#REF!</definedName>
    <definedName name="dcrwk2" localSheetId="4">#REF!</definedName>
    <definedName name="dcrwk2" localSheetId="1">#REF!</definedName>
    <definedName name="dcrwk2">#REF!</definedName>
    <definedName name="dcrwk3" localSheetId="4">#REF!</definedName>
    <definedName name="dcrwk3" localSheetId="1">#REF!</definedName>
    <definedName name="dcrwk3">#REF!</definedName>
    <definedName name="dcrwk4" localSheetId="4">#REF!</definedName>
    <definedName name="dcrwk4" localSheetId="1">#REF!</definedName>
    <definedName name="dcrwk4">#REF!</definedName>
    <definedName name="dcrwk5" localSheetId="4">#REF!</definedName>
    <definedName name="dcrwk5" localSheetId="1">#REF!</definedName>
    <definedName name="dcrwk5">#REF!</definedName>
    <definedName name="dcrwk6" localSheetId="4">#REF!</definedName>
    <definedName name="dcrwk6" localSheetId="1">#REF!</definedName>
    <definedName name="dcrwk6">#REF!</definedName>
    <definedName name="dcrwk7" localSheetId="4">#REF!</definedName>
    <definedName name="dcrwk7" localSheetId="1">#REF!</definedName>
    <definedName name="dcrwk7">#REF!</definedName>
    <definedName name="dcrwk8" localSheetId="4">#REF!</definedName>
    <definedName name="dcrwk8" localSheetId="1">#REF!</definedName>
    <definedName name="dcrwk8">#REF!</definedName>
    <definedName name="dcrwk9" localSheetId="4">#REF!</definedName>
    <definedName name="dcrwk9" localSheetId="1">#REF!</definedName>
    <definedName name="dcrwk9">#REF!</definedName>
    <definedName name="DCV" localSheetId="4">#REF!</definedName>
    <definedName name="DCV" localSheetId="1">#REF!</definedName>
    <definedName name="DCV">#REF!</definedName>
    <definedName name="DD" localSheetId="4">#REF!</definedName>
    <definedName name="DD" localSheetId="1">#REF!</definedName>
    <definedName name="DD">#REF!</definedName>
    <definedName name="dd_1" localSheetId="4">#REF!</definedName>
    <definedName name="dd_1" localSheetId="1">#REF!</definedName>
    <definedName name="dd_1">#REF!</definedName>
    <definedName name="DDDD" localSheetId="4" hidden="1">#REF!</definedName>
    <definedName name="DDDD" localSheetId="1" hidden="1">#REF!</definedName>
    <definedName name="DDDD" hidden="1">#REF!</definedName>
    <definedName name="DDP" localSheetId="4">#REF!</definedName>
    <definedName name="DDP" localSheetId="1">#REF!</definedName>
    <definedName name="DDP">#REF!</definedName>
    <definedName name="DEC.GH" localSheetId="4">#REF!</definedName>
    <definedName name="DEC.GH" localSheetId="1">#REF!</definedName>
    <definedName name="DEC.GH">#REF!</definedName>
    <definedName name="DelDC" localSheetId="4">#REF!</definedName>
    <definedName name="DelDC" localSheetId="1">#REF!</definedName>
    <definedName name="DelDC">#REF!</definedName>
    <definedName name="DelDm" localSheetId="4">#REF!</definedName>
    <definedName name="DelDm" localSheetId="1">#REF!</definedName>
    <definedName name="DelDm">#REF!</definedName>
    <definedName name="Delivery" localSheetId="4">#REF!</definedName>
    <definedName name="Delivery" localSheetId="1">#REF!</definedName>
    <definedName name="Delivery">#REF!</definedName>
    <definedName name="delta" localSheetId="4">#REF!</definedName>
    <definedName name="delta" localSheetId="1">#REF!</definedName>
    <definedName name="delta">#REF!</definedName>
    <definedName name="DelType" localSheetId="4">#REF!</definedName>
    <definedName name="DelType" localSheetId="1">#REF!</definedName>
    <definedName name="DelType">#REF!</definedName>
    <definedName name="DEMO" localSheetId="4">#REF!</definedName>
    <definedName name="DEMO" localSheetId="1">#REF!</definedName>
    <definedName name="DEMO">#REF!</definedName>
    <definedName name="DEPTH" localSheetId="4">#REF!</definedName>
    <definedName name="DEPTH" localSheetId="1">#REF!</definedName>
    <definedName name="DEPTH">#REF!</definedName>
    <definedName name="deptLookup" localSheetId="4">#REF!</definedName>
    <definedName name="deptLookup" localSheetId="1">#REF!</definedName>
    <definedName name="deptLookup">#REF!</definedName>
    <definedName name="DESC" localSheetId="4">#REF!</definedName>
    <definedName name="DESC" localSheetId="1">#REF!</definedName>
    <definedName name="DESC">#REF!</definedName>
    <definedName name="DescrBrasil_TEC" localSheetId="4">#REF!</definedName>
    <definedName name="DescrBrasil_TEC" localSheetId="1">#REF!</definedName>
    <definedName name="DescrBrasil_TEC">#REF!</definedName>
    <definedName name="DESCRIPCION" localSheetId="4">#REF!</definedName>
    <definedName name="DESCRIPCION" localSheetId="1">#REF!</definedName>
    <definedName name="DESCRIPCION">#REF!</definedName>
    <definedName name="DESCRIPTION" localSheetId="4">#REF!</definedName>
    <definedName name="DESCRIPTION" localSheetId="1">#REF!</definedName>
    <definedName name="DESCRIPTION">#REF!</definedName>
    <definedName name="DESCUENTOS" localSheetId="4">#REF!</definedName>
    <definedName name="DESCUENTOS" localSheetId="1">#REF!</definedName>
    <definedName name="DESCUENTOS">#REF!</definedName>
    <definedName name="DESCUNMI" localSheetId="4">#REF!</definedName>
    <definedName name="DESCUNMI" localSheetId="1">#REF!</definedName>
    <definedName name="DESCUNMI">#REF!</definedName>
    <definedName name="Desemb_Fin" localSheetId="4">#REF!</definedName>
    <definedName name="Desemb_Fin" localSheetId="1">#REF!</definedName>
    <definedName name="Desemb_Fin">#REF!</definedName>
    <definedName name="design" localSheetId="4">#REF!</definedName>
    <definedName name="design" localSheetId="1">#REF!</definedName>
    <definedName name="design">#REF!</definedName>
    <definedName name="designout" localSheetId="4">#REF!</definedName>
    <definedName name="designout" localSheetId="1">#REF!</definedName>
    <definedName name="designout">#REF!</definedName>
    <definedName name="designTemp" localSheetId="4">#REF!</definedName>
    <definedName name="designTemp" localSheetId="1">#REF!</definedName>
    <definedName name="designTemp">#REF!</definedName>
    <definedName name="DESPERDICIO" localSheetId="4">#REF!</definedName>
    <definedName name="DESPERDICIO" localSheetId="1">#REF!</definedName>
    <definedName name="DESPERDICIO">#REF!</definedName>
    <definedName name="DETAIL" localSheetId="4">#REF!</definedName>
    <definedName name="DETAIL" localSheetId="1">#REF!</definedName>
    <definedName name="DETAIL">#REF!</definedName>
    <definedName name="DF" localSheetId="4">#REF!</definedName>
    <definedName name="DF" localSheetId="1">#REF!</definedName>
    <definedName name="DF">#REF!</definedName>
    <definedName name="Df_" localSheetId="4">#REF!</definedName>
    <definedName name="Df_" localSheetId="1">#REF!</definedName>
    <definedName name="Df_">#REF!</definedName>
    <definedName name="dfg\" localSheetId="4">#REF!</definedName>
    <definedName name="dfg\" localSheetId="1">#REF!</definedName>
    <definedName name="dfg\">#REF!</definedName>
    <definedName name="DG" localSheetId="4">#REF!</definedName>
    <definedName name="DG" localSheetId="1">#REF!</definedName>
    <definedName name="DG">#REF!</definedName>
    <definedName name="DH" localSheetId="4">#REF!</definedName>
    <definedName name="DH" localSheetId="1">#REF!</definedName>
    <definedName name="DH">#REF!</definedName>
    <definedName name="dia" localSheetId="4">#REF!</definedName>
    <definedName name="dia" localSheetId="1">#REF!</definedName>
    <definedName name="dia">#REF!</definedName>
    <definedName name="dia_1" localSheetId="4">#REF!</definedName>
    <definedName name="dia_1" localSheetId="1">#REF!</definedName>
    <definedName name="dia_1">#REF!</definedName>
    <definedName name="dia_2" localSheetId="4">#REF!</definedName>
    <definedName name="dia_2" localSheetId="1">#REF!</definedName>
    <definedName name="dia_2">#REF!</definedName>
    <definedName name="DIA_3" localSheetId="4">#REF!</definedName>
    <definedName name="DIA_3" localSheetId="1">#REF!</definedName>
    <definedName name="DIA_3">#REF!</definedName>
    <definedName name="diameter" localSheetId="4">#REF!</definedName>
    <definedName name="diameter" localSheetId="1">#REF!</definedName>
    <definedName name="diameter">#REF!</definedName>
    <definedName name="DIAMETROS" localSheetId="4">#REF!</definedName>
    <definedName name="DIAMETROS" localSheetId="1">#REF!</definedName>
    <definedName name="DIAMETROS">#REF!</definedName>
    <definedName name="diaphragm" localSheetId="4">#REF!</definedName>
    <definedName name="diaphragm" localSheetId="1">#REF!</definedName>
    <definedName name="diaphragm">#REF!</definedName>
    <definedName name="DIRECT" localSheetId="4">#REF!</definedName>
    <definedName name="DIRECT" localSheetId="1">#REF!</definedName>
    <definedName name="DIRECT">#REF!</definedName>
    <definedName name="direction" localSheetId="4">#REF!</definedName>
    <definedName name="direction" localSheetId="1">#REF!</definedName>
    <definedName name="direction">#REF!</definedName>
    <definedName name="dirout" localSheetId="4">#REF!</definedName>
    <definedName name="dirout" localSheetId="1">#REF!</definedName>
    <definedName name="dirout">#REF!</definedName>
    <definedName name="dis" localSheetId="4">#REF!</definedName>
    <definedName name="dis" localSheetId="1">#REF!</definedName>
    <definedName name="dis">#REF!</definedName>
    <definedName name="disco" localSheetId="4">#REF!</definedName>
    <definedName name="disco" localSheetId="1">#REF!</definedName>
    <definedName name="disco">#REF!</definedName>
    <definedName name="disolvente" localSheetId="4">#REF!</definedName>
    <definedName name="disolvente" localSheetId="1">#REF!</definedName>
    <definedName name="disolvente">#REF!</definedName>
    <definedName name="DISP" localSheetId="4">#REF!</definedName>
    <definedName name="DISP" localSheetId="1">#REF!</definedName>
    <definedName name="DISP">#REF!</definedName>
    <definedName name="DK" localSheetId="4">#REF!</definedName>
    <definedName name="DK" localSheetId="1">#REF!</definedName>
    <definedName name="DK">#REF!</definedName>
    <definedName name="dl" localSheetId="4">#REF!</definedName>
    <definedName name="dl" localSheetId="1">#REF!</definedName>
    <definedName name="dl">#REF!</definedName>
    <definedName name="DM" localSheetId="4">#REF!</definedName>
    <definedName name="DM" localSheetId="1">#REF!</definedName>
    <definedName name="DM">#REF!</definedName>
    <definedName name="DMC" localSheetId="4">#REF!</definedName>
    <definedName name="DMC" localSheetId="1">#REF!</definedName>
    <definedName name="DMC">#REF!</definedName>
    <definedName name="DMS" localSheetId="4">#REF!</definedName>
    <definedName name="DMS" localSheetId="1">#REF!</definedName>
    <definedName name="DMS">#REF!</definedName>
    <definedName name="DNT" localSheetId="4">#REF!</definedName>
    <definedName name="DNT" localSheetId="1">#REF!</definedName>
    <definedName name="DNT">#REF!</definedName>
    <definedName name="DNTI" localSheetId="4">#REF!</definedName>
    <definedName name="DNTI" localSheetId="1">#REF!</definedName>
    <definedName name="DNTI">#REF!</definedName>
    <definedName name="do" localSheetId="4">#REF!</definedName>
    <definedName name="do" localSheetId="1">#REF!</definedName>
    <definedName name="do">#REF!</definedName>
    <definedName name="DOA" localSheetId="4">#REF!</definedName>
    <definedName name="DOA" localSheetId="1">#REF!</definedName>
    <definedName name="DOA">#REF!</definedName>
    <definedName name="dobladora" localSheetId="4">#REF!</definedName>
    <definedName name="dobladora" localSheetId="1">#REF!</definedName>
    <definedName name="dobladora">#REF!</definedName>
    <definedName name="DOC" localSheetId="4">#REF!</definedName>
    <definedName name="DOC" localSheetId="1">#REF!</definedName>
    <definedName name="DOC">#REF!</definedName>
    <definedName name="DOC_LIST" localSheetId="4">#REF!</definedName>
    <definedName name="DOC_LIST" localSheetId="1">#REF!</definedName>
    <definedName name="DOC_LIST">#REF!</definedName>
    <definedName name="DOC_LIST_1" localSheetId="4">#REF!</definedName>
    <definedName name="DOC_LIST_1" localSheetId="1">#REF!</definedName>
    <definedName name="DOC_LIST_1">#REF!</definedName>
    <definedName name="DOCUMENT">{"Book1","my ddc.xls"}</definedName>
    <definedName name="Document_array">{"Book1","DOC&amp;DWG.xls"}</definedName>
    <definedName name="dolar" localSheetId="4">#REF!</definedName>
    <definedName name="dolar" localSheetId="1">#REF!</definedName>
    <definedName name="dolar">#REF!</definedName>
    <definedName name="dollar" localSheetId="4">#REF!</definedName>
    <definedName name="dollar" localSheetId="1">#REF!</definedName>
    <definedName name="dollar">#REF!</definedName>
    <definedName name="DP" localSheetId="4">#REF!</definedName>
    <definedName name="DP" localSheetId="1">#REF!</definedName>
    <definedName name="DP">#REF!</definedName>
    <definedName name="drain_trap" localSheetId="4">#REF!</definedName>
    <definedName name="drain_trap" localSheetId="1">#REF!</definedName>
    <definedName name="drain_trap">#REF!</definedName>
    <definedName name="Ds" localSheetId="4">#REF!</definedName>
    <definedName name="Ds" localSheetId="1">#REF!</definedName>
    <definedName name="Ds">#REF!</definedName>
    <definedName name="Ds_h" localSheetId="4">#REF!</definedName>
    <definedName name="Ds_h" localSheetId="1">#REF!</definedName>
    <definedName name="Ds_h">#REF!</definedName>
    <definedName name="DsA" localSheetId="4">#REF!</definedName>
    <definedName name="DsA" localSheetId="1">#REF!</definedName>
    <definedName name="DsA">#REF!</definedName>
    <definedName name="DSC" localSheetId="4">#REF!</definedName>
    <definedName name="DSC" localSheetId="1">#REF!</definedName>
    <definedName name="DSC">#REF!</definedName>
    <definedName name="dsfd" localSheetId="4" hidden="1">#REF!</definedName>
    <definedName name="dsfd" localSheetId="1" hidden="1">#REF!</definedName>
    <definedName name="dsfd" hidden="1">#REF!</definedName>
    <definedName name="dsh" localSheetId="4">#REF!</definedName>
    <definedName name="dsh" localSheetId="1">#REF!</definedName>
    <definedName name="dsh">#REF!</definedName>
    <definedName name="dshn" localSheetId="4">#REF!</definedName>
    <definedName name="dshn" localSheetId="1">#REF!</definedName>
    <definedName name="dshn">#REF!</definedName>
    <definedName name="dsv" localSheetId="4">#REF!</definedName>
    <definedName name="dsv" localSheetId="1">#REF!</definedName>
    <definedName name="dsv">#REF!</definedName>
    <definedName name="dsvn" localSheetId="4">#REF!</definedName>
    <definedName name="dsvn" localSheetId="1">#REF!</definedName>
    <definedName name="dsvn">#REF!</definedName>
    <definedName name="Dt" localSheetId="4">#REF!</definedName>
    <definedName name="Dt" localSheetId="1">#REF!</definedName>
    <definedName name="Dt">#REF!</definedName>
    <definedName name="Dt___0" localSheetId="4">#REF!</definedName>
    <definedName name="Dt___0" localSheetId="1">#REF!</definedName>
    <definedName name="Dt___0">#REF!</definedName>
    <definedName name="Dt___1" localSheetId="4">#REF!</definedName>
    <definedName name="Dt___1" localSheetId="1">#REF!</definedName>
    <definedName name="Dt___1">#REF!</definedName>
    <definedName name="Dt___2" localSheetId="4">#REF!</definedName>
    <definedName name="Dt___2" localSheetId="1">#REF!</definedName>
    <definedName name="Dt___2">#REF!</definedName>
    <definedName name="Dt___3" localSheetId="4">#REF!</definedName>
    <definedName name="Dt___3" localSheetId="1">#REF!</definedName>
    <definedName name="Dt___3">#REF!</definedName>
    <definedName name="Dt___4" localSheetId="4">#REF!</definedName>
    <definedName name="Dt___4" localSheetId="1">#REF!</definedName>
    <definedName name="Dt___4">#REF!</definedName>
    <definedName name="dta" localSheetId="4">#REF!</definedName>
    <definedName name="dta" localSheetId="1">#REF!</definedName>
    <definedName name="dta">#REF!</definedName>
    <definedName name="dtot" localSheetId="4">#REF!</definedName>
    <definedName name="dtot" localSheetId="1">#REF!</definedName>
    <definedName name="dtot">#REF!</definedName>
    <definedName name="dtw" localSheetId="4">#REF!</definedName>
    <definedName name="dtw" localSheetId="1">#REF!</definedName>
    <definedName name="dtw">#REF!</definedName>
    <definedName name="dual_plate_check" localSheetId="4">#REF!</definedName>
    <definedName name="dual_plate_check" localSheetId="1">#REF!</definedName>
    <definedName name="dual_plate_check">#REF!</definedName>
    <definedName name="DUMMY" localSheetId="4">#REF!</definedName>
    <definedName name="DUMMY" localSheetId="1">#REF!</definedName>
    <definedName name="DUMMY">#REF!</definedName>
    <definedName name="dumppr" localSheetId="4">#REF!</definedName>
    <definedName name="dumppr" localSheetId="1">#REF!</definedName>
    <definedName name="dumppr">#REF!</definedName>
    <definedName name="dun" localSheetId="4">#REF!</definedName>
    <definedName name="dun" localSheetId="1">#REF!</definedName>
    <definedName name="dun">#REF!</definedName>
    <definedName name="duplex_strainer" localSheetId="4">#REF!</definedName>
    <definedName name="duplex_strainer" localSheetId="1">#REF!</definedName>
    <definedName name="duplex_strainer">#REF!</definedName>
    <definedName name="DW" localSheetId="4">#REF!</definedName>
    <definedName name="DW" localSheetId="1">#REF!</definedName>
    <definedName name="DW">#REF!</definedName>
    <definedName name="DZ" localSheetId="4">#REF!</definedName>
    <definedName name="DZ" localSheetId="1">#REF!</definedName>
    <definedName name="DZ">#REF!</definedName>
    <definedName name="E" localSheetId="4">#REF!</definedName>
    <definedName name="E" localSheetId="1">#REF!</definedName>
    <definedName name="E">#REF!</definedName>
    <definedName name="E_1" localSheetId="4">#REF!</definedName>
    <definedName name="E_1" localSheetId="1">#REF!</definedName>
    <definedName name="E_1">#REF!</definedName>
    <definedName name="E_2" localSheetId="4">#REF!</definedName>
    <definedName name="E_2" localSheetId="1">#REF!</definedName>
    <definedName name="E_2">#REF!</definedName>
    <definedName name="E_B" localSheetId="4">#REF!</definedName>
    <definedName name="E_B" localSheetId="1">#REF!</definedName>
    <definedName name="E_B">#REF!</definedName>
    <definedName name="E_T" localSheetId="4">#REF!</definedName>
    <definedName name="E_T" localSheetId="1">#REF!</definedName>
    <definedName name="E_T">#REF!</definedName>
    <definedName name="e_x" localSheetId="4">#REF!</definedName>
    <definedName name="e_x" localSheetId="1">#REF!</definedName>
    <definedName name="e_x">#REF!</definedName>
    <definedName name="e_y" localSheetId="4">#REF!</definedName>
    <definedName name="e_y" localSheetId="1">#REF!</definedName>
    <definedName name="e_y">#REF!</definedName>
    <definedName name="eaa" localSheetId="4">#REF!</definedName>
    <definedName name="eaa" localSheetId="1">#REF!</definedName>
    <definedName name="eaa">#REF!</definedName>
    <definedName name="eab" localSheetId="4">#REF!</definedName>
    <definedName name="eab" localSheetId="1">#REF!</definedName>
    <definedName name="eab">#REF!</definedName>
    <definedName name="eac" localSheetId="4">#REF!</definedName>
    <definedName name="eac" localSheetId="1">#REF!</definedName>
    <definedName name="eac">#REF!</definedName>
    <definedName name="ead" localSheetId="4">#REF!</definedName>
    <definedName name="ead" localSheetId="1">#REF!</definedName>
    <definedName name="ead">#REF!</definedName>
    <definedName name="eae" localSheetId="4">#REF!</definedName>
    <definedName name="eae" localSheetId="1">#REF!</definedName>
    <definedName name="eae">#REF!</definedName>
    <definedName name="Ec" localSheetId="4">#REF!</definedName>
    <definedName name="Ec" localSheetId="1">#REF!</definedName>
    <definedName name="Ec">#REF!</definedName>
    <definedName name="eCIiIi¨­A_I¨￡">#N/A</definedName>
    <definedName name="eCIiIiÞA_Iª">#N/A</definedName>
    <definedName name="èÇÍïÍïÞÀ_Íª">#N/A</definedName>
    <definedName name="edead" localSheetId="4">#REF!</definedName>
    <definedName name="edead" localSheetId="1">#REF!</definedName>
    <definedName name="edead">#REF!</definedName>
    <definedName name="eearth" localSheetId="4">#REF!</definedName>
    <definedName name="eearth" localSheetId="1">#REF!</definedName>
    <definedName name="eearth">#REF!</definedName>
    <definedName name="eeeeee" localSheetId="4">#REF!</definedName>
    <definedName name="eeeeee" localSheetId="1">#REF!</definedName>
    <definedName name="eeeeee">#REF!</definedName>
    <definedName name="eeeeee___0" localSheetId="4">#REF!</definedName>
    <definedName name="eeeeee___0" localSheetId="1">#REF!</definedName>
    <definedName name="eeeeee___0">#REF!</definedName>
    <definedName name="eeeeee___1" localSheetId="4">#REF!</definedName>
    <definedName name="eeeeee___1" localSheetId="1">#REF!</definedName>
    <definedName name="eeeeee___1">#REF!</definedName>
    <definedName name="eeeeeeee">'[6]OBRA CIVIL'!$A$8:$IV$8</definedName>
    <definedName name="eequip" localSheetId="4">#REF!</definedName>
    <definedName name="eequip" localSheetId="1">#REF!</definedName>
    <definedName name="eequip">#REF!</definedName>
    <definedName name="ef" localSheetId="4">#REF!</definedName>
    <definedName name="ef" localSheetId="1">#REF!</definedName>
    <definedName name="ef">#REF!</definedName>
    <definedName name="EJES" localSheetId="4">#REF!</definedName>
    <definedName name="EJES" localSheetId="1">#REF!</definedName>
    <definedName name="EJES">#REF!</definedName>
    <definedName name="ELCENTRO" localSheetId="4">#REF!</definedName>
    <definedName name="ELCENTRO" localSheetId="1">#REF!</definedName>
    <definedName name="ELCENTRO">#REF!</definedName>
    <definedName name="ele" localSheetId="4">#REF!</definedName>
    <definedName name="ele" localSheetId="1">#REF!</definedName>
    <definedName name="ele">#REF!</definedName>
    <definedName name="elec" localSheetId="4">#REF!</definedName>
    <definedName name="elec" localSheetId="1">#REF!</definedName>
    <definedName name="elec">#REF!</definedName>
    <definedName name="ELECSURESTE" localSheetId="4">#REF!</definedName>
    <definedName name="ELECSURESTE" localSheetId="1">#REF!</definedName>
    <definedName name="ELECSURESTE">#REF!</definedName>
    <definedName name="ELECSURMEDIO" localSheetId="4">#REF!</definedName>
    <definedName name="ELECSURMEDIO" localSheetId="1">#REF!</definedName>
    <definedName name="ELECSURMEDIO">#REF!</definedName>
    <definedName name="ELECTRODO01" localSheetId="4">#REF!</definedName>
    <definedName name="ELECTRODO01" localSheetId="1">#REF!</definedName>
    <definedName name="ELECTRODO01">#REF!</definedName>
    <definedName name="ELECTRODO02" localSheetId="4">#REF!</definedName>
    <definedName name="ELECTRODO02" localSheetId="1">#REF!</definedName>
    <definedName name="ELECTRODO02">#REF!</definedName>
    <definedName name="ELECTROLIMA" localSheetId="4">#REF!</definedName>
    <definedName name="ELECTROLIMA" localSheetId="1">#REF!</definedName>
    <definedName name="ELECTROLIMA">#REF!</definedName>
    <definedName name="ELECTSUR" localSheetId="4">#REF!</definedName>
    <definedName name="ELECTSUR" localSheetId="1">#REF!</definedName>
    <definedName name="ELECTSUR">#REF!</definedName>
    <definedName name="ELEMENTOS_DE_INSTALACIONES" localSheetId="4">#REF!</definedName>
    <definedName name="ELEMENTOS_DE_INSTALACIONES" localSheetId="1">#REF!</definedName>
    <definedName name="ELEMENTOS_DE_INSTALACIONES">#REF!</definedName>
    <definedName name="ELEORIENTE" localSheetId="4">#REF!</definedName>
    <definedName name="ELEORIENTE" localSheetId="1">#REF!</definedName>
    <definedName name="ELEORIENTE">#REF!</definedName>
    <definedName name="ELIMA" localSheetId="4">#REF!</definedName>
    <definedName name="ELIMA" localSheetId="1">#REF!</definedName>
    <definedName name="ELIMA">#REF!</definedName>
    <definedName name="elive" localSheetId="4">#REF!</definedName>
    <definedName name="elive" localSheetId="1">#REF!</definedName>
    <definedName name="elive">#REF!</definedName>
    <definedName name="ELNORTE" localSheetId="4">#REF!</definedName>
    <definedName name="ELNORTE" localSheetId="1">#REF!</definedName>
    <definedName name="ELNORTE">#REF!</definedName>
    <definedName name="ELSUR" localSheetId="4">#REF!</definedName>
    <definedName name="ELSUR" localSheetId="1">#REF!</definedName>
    <definedName name="ELSUR">#REF!</definedName>
    <definedName name="ELSURESTE" localSheetId="4">#REF!</definedName>
    <definedName name="ELSURESTE" localSheetId="1">#REF!</definedName>
    <definedName name="ELSURESTE">#REF!</definedName>
    <definedName name="EN" localSheetId="4">#REF!</definedName>
    <definedName name="EN" localSheetId="1">#REF!</definedName>
    <definedName name="EN">#REF!</definedName>
    <definedName name="EndTime" localSheetId="4">#REF!</definedName>
    <definedName name="EndTime" localSheetId="1">#REF!</definedName>
    <definedName name="EndTime">#REF!</definedName>
    <definedName name="EOL" localSheetId="4">#REF!</definedName>
    <definedName name="EOL" localSheetId="1">#REF!</definedName>
    <definedName name="EOL">#REF!</definedName>
    <definedName name="epsmean" localSheetId="4">#REF!</definedName>
    <definedName name="epsmean" localSheetId="1">#REF!</definedName>
    <definedName name="epsmean">#REF!</definedName>
    <definedName name="eq" localSheetId="4">#REF!</definedName>
    <definedName name="eq" localSheetId="1">#REF!</definedName>
    <definedName name="eq">#REF!</definedName>
    <definedName name="Eq_Foundation_Date" localSheetId="4">#REF!</definedName>
    <definedName name="Eq_Foundation_Date" localSheetId="1">#REF!</definedName>
    <definedName name="Eq_Foundation_Date">#REF!</definedName>
    <definedName name="Eq_ID_No" localSheetId="4">#REF!</definedName>
    <definedName name="Eq_ID_No" localSheetId="1">#REF!</definedName>
    <definedName name="Eq_ID_No">#REF!</definedName>
    <definedName name="Eq_List" localSheetId="4">#REF!</definedName>
    <definedName name="Eq_List" localSheetId="1">#REF!</definedName>
    <definedName name="Eq_List">#REF!</definedName>
    <definedName name="EQDT_Query" localSheetId="4">#REF!</definedName>
    <definedName name="EQDT_Query" localSheetId="1">#REF!</definedName>
    <definedName name="EQDT_Query">#REF!</definedName>
    <definedName name="EQLISTQUERY" localSheetId="4">#REF!</definedName>
    <definedName name="EQLISTQUERY" localSheetId="1">#REF!</definedName>
    <definedName name="EQLISTQUERY">#REF!</definedName>
    <definedName name="eqlistquery1" localSheetId="4">#REF!</definedName>
    <definedName name="eqlistquery1" localSheetId="1">#REF!</definedName>
    <definedName name="eqlistquery1">#REF!</definedName>
    <definedName name="eqlistquery2" localSheetId="4">#REF!</definedName>
    <definedName name="eqlistquery2" localSheetId="1">#REF!</definedName>
    <definedName name="eqlistquery2">#REF!</definedName>
    <definedName name="EQMOB" localSheetId="4">#REF!</definedName>
    <definedName name="EQMOB" localSheetId="1">#REF!</definedName>
    <definedName name="EQMOB">#REF!</definedName>
    <definedName name="EQUIP" localSheetId="4">#REF!</definedName>
    <definedName name="EQUIP" localSheetId="1">#REF!</definedName>
    <definedName name="EQUIP">#REF!</definedName>
    <definedName name="EQUIP1" localSheetId="4">#REF!</definedName>
    <definedName name="EQUIP1" localSheetId="1">#REF!</definedName>
    <definedName name="EQUIP1">#REF!</definedName>
    <definedName name="EQUIPMENT" localSheetId="4">#REF!</definedName>
    <definedName name="EQUIPMENT" localSheetId="1">#REF!</definedName>
    <definedName name="EQUIPMENT">#REF!</definedName>
    <definedName name="equipocorte" localSheetId="4">#REF!</definedName>
    <definedName name="equipocorte" localSheetId="1">#REF!</definedName>
    <definedName name="equipocorte">#REF!</definedName>
    <definedName name="Erection" localSheetId="4">#REF!</definedName>
    <definedName name="Erection" localSheetId="1">#REF!</definedName>
    <definedName name="Erection">#REF!</definedName>
    <definedName name="error_factor" localSheetId="4">#REF!</definedName>
    <definedName name="error_factor" localSheetId="1">#REF!</definedName>
    <definedName name="error_factor">#REF!</definedName>
    <definedName name="error_precio" localSheetId="4">#REF!</definedName>
    <definedName name="error_precio" localSheetId="1">#REF!</definedName>
    <definedName name="error_precio">#REF!</definedName>
    <definedName name="error_resumen" localSheetId="4">#REF!</definedName>
    <definedName name="error_resumen" localSheetId="1">#REF!</definedName>
    <definedName name="error_resumen">#REF!</definedName>
    <definedName name="ERRORE" localSheetId="4">#REF!</definedName>
    <definedName name="ERRORE" localSheetId="1">#REF!</definedName>
    <definedName name="ERRORE">#REF!</definedName>
    <definedName name="Es" localSheetId="4">#REF!</definedName>
    <definedName name="Es" localSheetId="1">#REF!</definedName>
    <definedName name="Es">#REF!</definedName>
    <definedName name="ESMERALDAS" localSheetId="4">#REF!</definedName>
    <definedName name="ESMERALDAS" localSheetId="1">#REF!</definedName>
    <definedName name="ESMERALDAS">#REF!</definedName>
    <definedName name="esnmm" localSheetId="4">#REF!</definedName>
    <definedName name="esnmm" localSheetId="1">#REF!</definedName>
    <definedName name="esnmm">#REF!</definedName>
    <definedName name="ESPEJOS" localSheetId="4">#REF!</definedName>
    <definedName name="ESPEJOS" localSheetId="1">#REF!</definedName>
    <definedName name="ESPEJOS">#REF!</definedName>
    <definedName name="Espera" localSheetId="4">#REF!</definedName>
    <definedName name="Espera" localSheetId="1">#REF!</definedName>
    <definedName name="Espera">#REF!</definedName>
    <definedName name="EST_MENSUAL" localSheetId="4">#REF!</definedName>
    <definedName name="EST_MENSUAL" localSheetId="1">#REF!</definedName>
    <definedName name="EST_MENSUAL">#REF!</definedName>
    <definedName name="Estac_aéreo1" localSheetId="4">#REF!</definedName>
    <definedName name="Estac_aéreo1" localSheetId="1">#REF!</definedName>
    <definedName name="Estac_aéreo1">#REF!</definedName>
    <definedName name="Estac_aéreo2" localSheetId="4">#REF!</definedName>
    <definedName name="Estac_aéreo2" localSheetId="1">#REF!</definedName>
    <definedName name="Estac_aéreo2">#REF!</definedName>
    <definedName name="esurch" localSheetId="4">#REF!</definedName>
    <definedName name="esurch" localSheetId="1">#REF!</definedName>
    <definedName name="esurch">#REF!</definedName>
    <definedName name="EU" localSheetId="4">#REF!</definedName>
    <definedName name="EU" localSheetId="1">#REF!</definedName>
    <definedName name="EU">#REF!</definedName>
    <definedName name="ewater" localSheetId="4">#REF!</definedName>
    <definedName name="ewater" localSheetId="1">#REF!</definedName>
    <definedName name="ewater">#REF!</definedName>
    <definedName name="ewfrw" localSheetId="4">#REF!</definedName>
    <definedName name="ewfrw" localSheetId="1">#REF!</definedName>
    <definedName name="ewfrw">#REF!</definedName>
    <definedName name="EX" localSheetId="4">#REF!</definedName>
    <definedName name="EX" localSheetId="1">#REF!</definedName>
    <definedName name="EX">#REF!</definedName>
    <definedName name="ex_joint" localSheetId="4">#REF!</definedName>
    <definedName name="ex_joint" localSheetId="1">#REF!</definedName>
    <definedName name="ex_joint">#REF!</definedName>
    <definedName name="ex_m" localSheetId="4">#REF!</definedName>
    <definedName name="ex_m" localSheetId="1">#REF!</definedName>
    <definedName name="ex_m">#REF!</definedName>
    <definedName name="EXC" localSheetId="4">#REF!</definedName>
    <definedName name="EXC" localSheetId="1">#REF!</definedName>
    <definedName name="EXC">#REF!</definedName>
    <definedName name="Exch_Rate" localSheetId="4">#REF!</definedName>
    <definedName name="Exch_Rate" localSheetId="1">#REF!</definedName>
    <definedName name="Exch_Rate">#REF!</definedName>
    <definedName name="ez1f" localSheetId="4">#REF!</definedName>
    <definedName name="ez1f" localSheetId="1">#REF!</definedName>
    <definedName name="ez1f">#REF!</definedName>
    <definedName name="F.A.suelo" localSheetId="4">#REF!</definedName>
    <definedName name="F.A.suelo" localSheetId="1">#REF!</definedName>
    <definedName name="F.A.suelo">#REF!</definedName>
    <definedName name="F_1" localSheetId="4">#REF!</definedName>
    <definedName name="F_1" localSheetId="1">#REF!</definedName>
    <definedName name="F_1">#REF!</definedName>
    <definedName name="F_2" localSheetId="4">#REF!</definedName>
    <definedName name="F_2" localSheetId="1">#REF!</definedName>
    <definedName name="F_2">#REF!</definedName>
    <definedName name="F_3" localSheetId="4">#REF!</definedName>
    <definedName name="F_3" localSheetId="1">#REF!</definedName>
    <definedName name="F_3">#REF!</definedName>
    <definedName name="F_4" localSheetId="4">#REF!</definedName>
    <definedName name="F_4" localSheetId="1">#REF!</definedName>
    <definedName name="F_4">#REF!</definedName>
    <definedName name="f_c" localSheetId="4">#REF!</definedName>
    <definedName name="f_c" localSheetId="1">#REF!</definedName>
    <definedName name="f_c">#REF!</definedName>
    <definedName name="f_p" localSheetId="4">#REF!</definedName>
    <definedName name="f_p" localSheetId="1">#REF!</definedName>
    <definedName name="f_p">#REF!</definedName>
    <definedName name="f_pp" localSheetId="4">#REF!</definedName>
    <definedName name="f_pp" localSheetId="1">#REF!</definedName>
    <definedName name="f_pp">#REF!</definedName>
    <definedName name="f_y" localSheetId="4">#REF!</definedName>
    <definedName name="f_y" localSheetId="1">#REF!</definedName>
    <definedName name="f_y">#REF!</definedName>
    <definedName name="FA" localSheetId="4">#REF!</definedName>
    <definedName name="FA" localSheetId="1">#REF!</definedName>
    <definedName name="FA">#REF!</definedName>
    <definedName name="Fa__ksi" localSheetId="4">#REF!</definedName>
    <definedName name="Fa__ksi" localSheetId="1">#REF!</definedName>
    <definedName name="Fa__ksi">#REF!</definedName>
    <definedName name="FA_sismo" localSheetId="4">#REF!</definedName>
    <definedName name="FA_sismo" localSheetId="1">#REF!</definedName>
    <definedName name="FA_sismo">#REF!</definedName>
    <definedName name="fac_" localSheetId="4">#REF!</definedName>
    <definedName name="fac_" localSheetId="1">#REF!</definedName>
    <definedName name="fac_">#REF!</definedName>
    <definedName name="factor" localSheetId="4">#REF!</definedName>
    <definedName name="factor" localSheetId="1">#REF!</definedName>
    <definedName name="factor">#REF!</definedName>
    <definedName name="fad" localSheetId="4">#REF!</definedName>
    <definedName name="fad" localSheetId="1">#REF!</definedName>
    <definedName name="fad">#REF!</definedName>
    <definedName name="fasdf">{"Book1","DOC&amp;DWG.xls"}</definedName>
    <definedName name="fb" localSheetId="4">#REF!</definedName>
    <definedName name="fb" localSheetId="1">#REF!</definedName>
    <definedName name="fb">#REF!</definedName>
    <definedName name="fbd" localSheetId="4">#REF!</definedName>
    <definedName name="fbd" localSheetId="1">#REF!</definedName>
    <definedName name="fbd">#REF!</definedName>
    <definedName name="fbi" localSheetId="4">#REF!</definedName>
    <definedName name="fbi" localSheetId="1">#REF!</definedName>
    <definedName name="fbi">#REF!</definedName>
    <definedName name="fcb" localSheetId="4">#REF!</definedName>
    <definedName name="fcb" localSheetId="1">#REF!</definedName>
    <definedName name="fcb">#REF!</definedName>
    <definedName name="fct" localSheetId="4">#REF!</definedName>
    <definedName name="fct" localSheetId="1">#REF!</definedName>
    <definedName name="fct">#REF!</definedName>
    <definedName name="fdg">'[6]ESTRUCTURA DE HORMIGON'!$A$1:$IV$7</definedName>
    <definedName name="Fecha1" localSheetId="4">#REF!</definedName>
    <definedName name="Fecha1" localSheetId="1">#REF!</definedName>
    <definedName name="Fecha1">#REF!</definedName>
    <definedName name="Fecha2" localSheetId="4">#REF!</definedName>
    <definedName name="Fecha2" localSheetId="1">#REF!</definedName>
    <definedName name="Fecha2">#REF!</definedName>
    <definedName name="Fecha3" localSheetId="4">#REF!</definedName>
    <definedName name="Fecha3" localSheetId="1">#REF!</definedName>
    <definedName name="Fecha3">#REF!</definedName>
    <definedName name="Fecha4" localSheetId="4">#REF!</definedName>
    <definedName name="Fecha4" localSheetId="1">#REF!</definedName>
    <definedName name="Fecha4">#REF!</definedName>
    <definedName name="Fecha5" localSheetId="4">#REF!</definedName>
    <definedName name="Fecha5" localSheetId="1">#REF!</definedName>
    <definedName name="Fecha5">#REF!</definedName>
    <definedName name="fg1314TBTB4RTDKDKDKRT" localSheetId="4">#REF!</definedName>
    <definedName name="fg1314TBTB4RTDKDKDKRT" localSheetId="1">#REF!</definedName>
    <definedName name="fg1314TBTB4RTDKDKDKRT">#REF!</definedName>
    <definedName name="FG20TBTB2RT" localSheetId="4">#REF!</definedName>
    <definedName name="FG20TBTB2RT" localSheetId="1">#REF!</definedName>
    <definedName name="FG20TBTB2RT">#REF!</definedName>
    <definedName name="fg28TBTB2RTDKDK" localSheetId="4">#REF!</definedName>
    <definedName name="fg28TBTB2RTDKDK" localSheetId="1">#REF!</definedName>
    <definedName name="fg28TBTB2RTDKDK">#REF!</definedName>
    <definedName name="FG28TBTB2RTDKDKRT" localSheetId="4">#REF!</definedName>
    <definedName name="FG28TBTB2RTDKDKRT" localSheetId="1">#REF!</definedName>
    <definedName name="FG28TBTB2RTDKDKRT">#REF!</definedName>
    <definedName name="FG28TBTB4RTDK" localSheetId="4">#REF!</definedName>
    <definedName name="FG28TBTB4RTDK" localSheetId="1">#REF!</definedName>
    <definedName name="FG28TBTB4RTDK">#REF!</definedName>
    <definedName name="FG44TBTB4RTDKDK" localSheetId="4">#REF!</definedName>
    <definedName name="FG44TBTB4RTDKDK" localSheetId="1">#REF!</definedName>
    <definedName name="FG44TBTB4RTDKDK">#REF!</definedName>
    <definedName name="FG46TBTB4RTDKDK" localSheetId="4">#REF!</definedName>
    <definedName name="FG46TBTB4RTDKDK" localSheetId="1">#REF!</definedName>
    <definedName name="FG46TBTB4RTDKDK">#REF!</definedName>
    <definedName name="FGRKRKRKRKRKRKRKRKRKRKRKRKTBTB3" localSheetId="4">#REF!</definedName>
    <definedName name="FGRKRKRKRKRKRKRKRKRKRKRKRKTBTB3" localSheetId="1">#REF!</definedName>
    <definedName name="FGRKRKRKRKRKRKRKRKRKRKRKRKTBTB3">#REF!</definedName>
    <definedName name="fhg" hidden="1">{#N/A,#N/A,TRUE,"1842CWN0"}</definedName>
    <definedName name="fhh" localSheetId="4">#REF!</definedName>
    <definedName name="fhh" localSheetId="1">#REF!</definedName>
    <definedName name="fhh">#REF!</definedName>
    <definedName name="fila_final" localSheetId="4">#REF!</definedName>
    <definedName name="fila_final" localSheetId="1">#REF!</definedName>
    <definedName name="fila_final">#REF!</definedName>
    <definedName name="fletes_externos" localSheetId="4">#REF!</definedName>
    <definedName name="fletes_externos" localSheetId="1">#REF!</definedName>
    <definedName name="fletes_externos">#REF!</definedName>
    <definedName name="fletes_internos" localSheetId="4">#REF!</definedName>
    <definedName name="fletes_internos" localSheetId="1">#REF!</definedName>
    <definedName name="fletes_internos">#REF!</definedName>
    <definedName name="FLG" localSheetId="4">#REF!</definedName>
    <definedName name="FLG" localSheetId="1">#REF!</definedName>
    <definedName name="FLG">#REF!</definedName>
    <definedName name="FLG_Orifice" localSheetId="4">#REF!</definedName>
    <definedName name="FLG_Orifice" localSheetId="1">#REF!</definedName>
    <definedName name="FLG_Orifice">#REF!</definedName>
    <definedName name="fliso" localSheetId="4">#REF!</definedName>
    <definedName name="fliso" localSheetId="1">#REF!</definedName>
    <definedName name="fliso">#REF!</definedName>
    <definedName name="flow" localSheetId="4">#REF!</definedName>
    <definedName name="flow" localSheetId="1">#REF!</definedName>
    <definedName name="flow">#REF!</definedName>
    <definedName name="FM" localSheetId="4">#REF!</definedName>
    <definedName name="FM" localSheetId="1">#REF!</definedName>
    <definedName name="FM">#REF!</definedName>
    <definedName name="FN" localSheetId="4">#REF!</definedName>
    <definedName name="FN" localSheetId="1">#REF!</definedName>
    <definedName name="FN">#REF!</definedName>
    <definedName name="fobb" localSheetId="4">#REF!</definedName>
    <definedName name="fobb" localSheetId="1">#REF!</definedName>
    <definedName name="fobb">#REF!</definedName>
    <definedName name="Formato" localSheetId="4">#REF!</definedName>
    <definedName name="Formato" localSheetId="1">#REF!</definedName>
    <definedName name="Formato">#REF!</definedName>
    <definedName name="Foundation_Work" localSheetId="4">#REF!</definedName>
    <definedName name="Foundation_Work" localSheetId="1">#REF!</definedName>
    <definedName name="Foundation_Work">#REF!</definedName>
    <definedName name="fr" localSheetId="4">#REF!</definedName>
    <definedName name="fr" localSheetId="1">#REF!</definedName>
    <definedName name="fr">#REF!</definedName>
    <definedName name="FRSF" localSheetId="4">#REF!</definedName>
    <definedName name="FRSF" localSheetId="1">#REF!</definedName>
    <definedName name="FRSF">#REF!</definedName>
    <definedName name="fs" localSheetId="4">#REF!</definedName>
    <definedName name="fs" localSheetId="1">#REF!</definedName>
    <definedName name="fs">#REF!</definedName>
    <definedName name="FSD" localSheetId="4">#REF!</definedName>
    <definedName name="FSD" localSheetId="1">#REF!</definedName>
    <definedName name="FSD">#REF!</definedName>
    <definedName name="fsf" localSheetId="4">#REF!</definedName>
    <definedName name="fsf" localSheetId="1">#REF!</definedName>
    <definedName name="fsf">#REF!</definedName>
    <definedName name="FSIZE" localSheetId="4">#REF!</definedName>
    <definedName name="FSIZE" localSheetId="1">#REF!</definedName>
    <definedName name="FSIZE">#REF!</definedName>
    <definedName name="FSV" localSheetId="4">#REF!</definedName>
    <definedName name="FSV" localSheetId="1">#REF!</definedName>
    <definedName name="FSV">#REF!</definedName>
    <definedName name="ftri11" localSheetId="4">#REF!</definedName>
    <definedName name="ftri11" localSheetId="1">#REF!</definedName>
    <definedName name="ftri11">#REF!</definedName>
    <definedName name="ftri12" localSheetId="4">#REF!</definedName>
    <definedName name="ftri12" localSheetId="1">#REF!</definedName>
    <definedName name="ftri12">#REF!</definedName>
    <definedName name="ftri13" localSheetId="4">#REF!</definedName>
    <definedName name="ftri13" localSheetId="1">#REF!</definedName>
    <definedName name="ftri13">#REF!</definedName>
    <definedName name="ftri14" localSheetId="4">#REF!</definedName>
    <definedName name="ftri14" localSheetId="1">#REF!</definedName>
    <definedName name="ftri14">#REF!</definedName>
    <definedName name="ftri15" localSheetId="4">#REF!</definedName>
    <definedName name="ftri15" localSheetId="1">#REF!</definedName>
    <definedName name="ftri15">#REF!</definedName>
    <definedName name="fvic" localSheetId="4">#REF!</definedName>
    <definedName name="fvic" localSheetId="1">#REF!</definedName>
    <definedName name="fvic">#REF!</definedName>
    <definedName name="fw" localSheetId="4">#REF!</definedName>
    <definedName name="fw" localSheetId="1">#REF!</definedName>
    <definedName name="fw">#REF!</definedName>
    <definedName name="Fx" localSheetId="4">#REF!</definedName>
    <definedName name="Fx" localSheetId="1">#REF!</definedName>
    <definedName name="Fx">#REF!</definedName>
    <definedName name="Fy" localSheetId="4">#REF!</definedName>
    <definedName name="Fy" localSheetId="1">#REF!</definedName>
    <definedName name="Fy">#REF!</definedName>
    <definedName name="fy_" localSheetId="4">#REF!</definedName>
    <definedName name="fy_" localSheetId="1">#REF!</definedName>
    <definedName name="fy_">#REF!</definedName>
    <definedName name="Fy__ksi" localSheetId="4">#REF!</definedName>
    <definedName name="Fy__ksi" localSheetId="1">#REF!</definedName>
    <definedName name="Fy__ksi">#REF!</definedName>
    <definedName name="FY_1" localSheetId="4">#REF!</definedName>
    <definedName name="FY_1" localSheetId="1">#REF!</definedName>
    <definedName name="FY_1">#REF!</definedName>
    <definedName name="Fz" localSheetId="4">#REF!</definedName>
    <definedName name="Fz" localSheetId="1">#REF!</definedName>
    <definedName name="Fz">#REF!</definedName>
    <definedName name="G" localSheetId="4">#REF!</definedName>
    <definedName name="G" localSheetId="1">#REF!</definedName>
    <definedName name="G">#REF!</definedName>
    <definedName name="G_P_P">#N/A</definedName>
    <definedName name="gams" localSheetId="4">#REF!</definedName>
    <definedName name="gams" localSheetId="1">#REF!</definedName>
    <definedName name="gams">#REF!</definedName>
    <definedName name="gamsub" localSheetId="4">#REF!</definedName>
    <definedName name="gamsub" localSheetId="1">#REF!</definedName>
    <definedName name="gamsub">#REF!</definedName>
    <definedName name="gamt" localSheetId="4">#REF!</definedName>
    <definedName name="gamt" localSheetId="1">#REF!</definedName>
    <definedName name="gamt">#REF!</definedName>
    <definedName name="gamw" localSheetId="4">#REF!</definedName>
    <definedName name="gamw" localSheetId="1">#REF!</definedName>
    <definedName name="gamw">#REF!</definedName>
    <definedName name="Gas" localSheetId="4">#REF!</definedName>
    <definedName name="Gas" localSheetId="1">#REF!</definedName>
    <definedName name="Gas">#REF!</definedName>
    <definedName name="Gastos_generales" localSheetId="4">#REF!</definedName>
    <definedName name="Gastos_generales" localSheetId="1">#REF!</definedName>
    <definedName name="Gastos_generales">#REF!</definedName>
    <definedName name="gate" localSheetId="4">#REF!</definedName>
    <definedName name="gate" localSheetId="1">#REF!</definedName>
    <definedName name="gate">#REF!</definedName>
    <definedName name="GB_1" localSheetId="4">#REF!</definedName>
    <definedName name="GB_1" localSheetId="1">#REF!</definedName>
    <definedName name="GB_1">#REF!</definedName>
    <definedName name="GB_4" localSheetId="4">#REF!</definedName>
    <definedName name="GB_4" localSheetId="1">#REF!</definedName>
    <definedName name="GB_4">#REF!</definedName>
    <definedName name="gc" localSheetId="4">#REF!</definedName>
    <definedName name="gc" localSheetId="1">#REF!</definedName>
    <definedName name="gc">#REF!</definedName>
    <definedName name="GCL" localSheetId="4">#REF!</definedName>
    <definedName name="GCL" localSheetId="1">#REF!</definedName>
    <definedName name="GCL">#REF!</definedName>
    <definedName name="gcon1_" localSheetId="4">#REF!</definedName>
    <definedName name="gcon1_" localSheetId="1">#REF!</definedName>
    <definedName name="gcon1_">#REF!</definedName>
    <definedName name="Gcrushed" localSheetId="4">#REF!</definedName>
    <definedName name="Gcrushed" localSheetId="1">#REF!</definedName>
    <definedName name="Gcrushed">#REF!</definedName>
    <definedName name="GE" localSheetId="4">#REF!</definedName>
    <definedName name="GE" localSheetId="1">#REF!</definedName>
    <definedName name="GE">#REF!</definedName>
    <definedName name="GenDetail" localSheetId="4">#REF!</definedName>
    <definedName name="GenDetail" localSheetId="1">#REF!</definedName>
    <definedName name="GenDetail">#REF!</definedName>
    <definedName name="gfd" localSheetId="4" hidden="1">#REF!</definedName>
    <definedName name="gfd" localSheetId="1" hidden="1">#REF!</definedName>
    <definedName name="gfd" hidden="1">#REF!</definedName>
    <definedName name="gg" localSheetId="4">#REF!</definedName>
    <definedName name="gg" localSheetId="1">#REF!</definedName>
    <definedName name="gg">#REF!</definedName>
    <definedName name="GGE" localSheetId="4">#REF!</definedName>
    <definedName name="GGE" localSheetId="1">#REF!</definedName>
    <definedName name="GGE">#REF!</definedName>
    <definedName name="GGEN">[19]RESUMEN!$D$21</definedName>
    <definedName name="GGESHOP">[12]N°1!$F$1304</definedName>
    <definedName name="GGGGG" localSheetId="1" hidden="1">#REF!</definedName>
    <definedName name="GGGGG" hidden="1">#REF!</definedName>
    <definedName name="ggrel" localSheetId="4">#REF!</definedName>
    <definedName name="ggrel" localSheetId="1">#REF!</definedName>
    <definedName name="ggrel">#REF!</definedName>
    <definedName name="gguu" hidden="1">{#N/A,#N/A,TRUE,"1842CWN0"}</definedName>
    <definedName name="gguuu" localSheetId="4">#REF!</definedName>
    <definedName name="gguuu" localSheetId="1">#REF!</definedName>
    <definedName name="gguuu">#REF!</definedName>
    <definedName name="gh" localSheetId="4" hidden="1">#REF!</definedName>
    <definedName name="gh" localSheetId="1" hidden="1">#REF!</definedName>
    <definedName name="gh" hidden="1">#REF!</definedName>
    <definedName name="GH_1" localSheetId="4">#REF!</definedName>
    <definedName name="GH_1" localSheetId="1">#REF!</definedName>
    <definedName name="GH_1">#REF!</definedName>
    <definedName name="GH_4" localSheetId="4">#REF!</definedName>
    <definedName name="GH_4" localSheetId="1">#REF!</definedName>
    <definedName name="GH_4">#REF!</definedName>
    <definedName name="ghj" localSheetId="4">#REF!</definedName>
    <definedName name="ghj" localSheetId="1">#REF!</definedName>
    <definedName name="ghj">#REF!</definedName>
    <definedName name="GI" localSheetId="4">#REF!</definedName>
    <definedName name="GI" localSheetId="1">#REF!</definedName>
    <definedName name="GI">#REF!</definedName>
    <definedName name="glh" localSheetId="4">#REF!</definedName>
    <definedName name="glh" localSheetId="1">#REF!</definedName>
    <definedName name="glh">#REF!</definedName>
    <definedName name="globe" localSheetId="4">#REF!</definedName>
    <definedName name="globe" localSheetId="1">#REF!</definedName>
    <definedName name="globe">#REF!</definedName>
    <definedName name="GO" localSheetId="4">#REF!</definedName>
    <definedName name="GO" localSheetId="1">#REF!</definedName>
    <definedName name="GO">#REF!</definedName>
    <definedName name="gr" localSheetId="4">#REF!</definedName>
    <definedName name="gr" localSheetId="1">#REF!</definedName>
    <definedName name="gr">#REF!</definedName>
    <definedName name="Grasa" localSheetId="4">#REF!</definedName>
    <definedName name="Grasa" localSheetId="1">#REF!</definedName>
    <definedName name="Grasa">#REF!</definedName>
    <definedName name="GRAVEL" localSheetId="4">#REF!</definedName>
    <definedName name="GRAVEL" localSheetId="1">#REF!</definedName>
    <definedName name="GRAVEL">#REF!</definedName>
    <definedName name="GRIFERIA" localSheetId="4">#REF!</definedName>
    <definedName name="GRIFERIA" localSheetId="1">#REF!</definedName>
    <definedName name="GRIFERIA">#REF!</definedName>
    <definedName name="group1" localSheetId="4">#REF!</definedName>
    <definedName name="group1" localSheetId="1">#REF!</definedName>
    <definedName name="group1">#REF!</definedName>
    <definedName name="Group2" localSheetId="4">#REF!</definedName>
    <definedName name="Group2" localSheetId="1">#REF!</definedName>
    <definedName name="Group2">#REF!</definedName>
    <definedName name="group3" localSheetId="4">#REF!</definedName>
    <definedName name="group3" localSheetId="1">#REF!</definedName>
    <definedName name="group3">#REF!</definedName>
    <definedName name="group4" localSheetId="4">#REF!</definedName>
    <definedName name="group4" localSheetId="1">#REF!</definedName>
    <definedName name="group4">#REF!</definedName>
    <definedName name="group5" localSheetId="4">#REF!</definedName>
    <definedName name="group5" localSheetId="1">#REF!</definedName>
    <definedName name="group5">#REF!</definedName>
    <definedName name="GrphActSales" localSheetId="4">#REF!</definedName>
    <definedName name="GrphActSales" localSheetId="1">#REF!</definedName>
    <definedName name="GrphActSales">#REF!</definedName>
    <definedName name="GrphActStk" localSheetId="4">#REF!</definedName>
    <definedName name="GrphActStk" localSheetId="1">#REF!</definedName>
    <definedName name="GrphActStk">#REF!</definedName>
    <definedName name="GrphPlanSales" localSheetId="4">#REF!</definedName>
    <definedName name="GrphPlanSales" localSheetId="1">#REF!</definedName>
    <definedName name="GrphPlanSales">#REF!</definedName>
    <definedName name="GrphTgtStk" localSheetId="4">#REF!</definedName>
    <definedName name="GrphTgtStk" localSheetId="1">#REF!</definedName>
    <definedName name="GrphTgtStk">#REF!</definedName>
    <definedName name="gsand" localSheetId="4">#REF!</definedName>
    <definedName name="gsand" localSheetId="1">#REF!</definedName>
    <definedName name="gsand">#REF!</definedName>
    <definedName name="gsdf" localSheetId="4">#REF!</definedName>
    <definedName name="gsdf" localSheetId="1">#REF!</definedName>
    <definedName name="gsdf">#REF!</definedName>
    <definedName name="gsdf___0" localSheetId="4">#REF!</definedName>
    <definedName name="gsdf___0" localSheetId="1">#REF!</definedName>
    <definedName name="gsdf___0">#REF!</definedName>
    <definedName name="gsdf___1" localSheetId="4">#REF!</definedName>
    <definedName name="gsdf___1" localSheetId="1">#REF!</definedName>
    <definedName name="gsdf___1">#REF!</definedName>
    <definedName name="gterr" localSheetId="4">#REF!</definedName>
    <definedName name="gterr" localSheetId="1">#REF!</definedName>
    <definedName name="gterr">#REF!</definedName>
    <definedName name="gterr1_" localSheetId="4">#REF!</definedName>
    <definedName name="gterr1_" localSheetId="1">#REF!</definedName>
    <definedName name="gterr1_">#REF!</definedName>
    <definedName name="GU" localSheetId="4">#REF!</definedName>
    <definedName name="GU" localSheetId="1">#REF!</definedName>
    <definedName name="GU">#REF!</definedName>
    <definedName name="GW" localSheetId="4">#REF!</definedName>
    <definedName name="GW" localSheetId="1">#REF!</definedName>
    <definedName name="GW">#REF!</definedName>
    <definedName name="h" localSheetId="4">#REF!</definedName>
    <definedName name="h" localSheetId="1">#REF!</definedName>
    <definedName name="h">#REF!</definedName>
    <definedName name="H_0" localSheetId="4">#REF!</definedName>
    <definedName name="H_0" localSheetId="1">#REF!</definedName>
    <definedName name="H_0">#REF!</definedName>
    <definedName name="h_1" localSheetId="4">#REF!</definedName>
    <definedName name="h_1" localSheetId="1">#REF!</definedName>
    <definedName name="h_1">#REF!</definedName>
    <definedName name="h_10" localSheetId="4">#REF!</definedName>
    <definedName name="h_10" localSheetId="1">#REF!</definedName>
    <definedName name="h_10">#REF!</definedName>
    <definedName name="h_11" localSheetId="4">#REF!</definedName>
    <definedName name="h_11" localSheetId="1">#REF!</definedName>
    <definedName name="h_11">#REF!</definedName>
    <definedName name="h_12" localSheetId="4">#REF!</definedName>
    <definedName name="h_12" localSheetId="1">#REF!</definedName>
    <definedName name="h_12">#REF!</definedName>
    <definedName name="h_2" localSheetId="4">#REF!</definedName>
    <definedName name="h_2" localSheetId="1">#REF!</definedName>
    <definedName name="h_2">#REF!</definedName>
    <definedName name="h_3" localSheetId="4">#REF!</definedName>
    <definedName name="h_3" localSheetId="1">#REF!</definedName>
    <definedName name="h_3">#REF!</definedName>
    <definedName name="h_4" localSheetId="4">#REF!</definedName>
    <definedName name="h_4" localSheetId="1">#REF!</definedName>
    <definedName name="h_4">#REF!</definedName>
    <definedName name="h_5" localSheetId="4">#REF!</definedName>
    <definedName name="h_5" localSheetId="1">#REF!</definedName>
    <definedName name="h_5">#REF!</definedName>
    <definedName name="h_6" localSheetId="4">#REF!</definedName>
    <definedName name="h_6" localSheetId="1">#REF!</definedName>
    <definedName name="h_6">#REF!</definedName>
    <definedName name="h_7" localSheetId="4">#REF!</definedName>
    <definedName name="h_7" localSheetId="1">#REF!</definedName>
    <definedName name="h_7">#REF!</definedName>
    <definedName name="h_8" localSheetId="4">#REF!</definedName>
    <definedName name="h_8" localSheetId="1">#REF!</definedName>
    <definedName name="h_8">#REF!</definedName>
    <definedName name="h_9" localSheetId="4">#REF!</definedName>
    <definedName name="h_9" localSheetId="1">#REF!</definedName>
    <definedName name="h_9">#REF!</definedName>
    <definedName name="h_c" localSheetId="4">#REF!</definedName>
    <definedName name="h_c" localSheetId="1">#REF!</definedName>
    <definedName name="h_c">#REF!</definedName>
    <definedName name="H_ROCK" localSheetId="4">#REF!</definedName>
    <definedName name="H_ROCK" localSheetId="1">#REF!</definedName>
    <definedName name="H_ROCK">#REF!</definedName>
    <definedName name="H_SOIL" localSheetId="4">#REF!</definedName>
    <definedName name="H_SOIL" localSheetId="1">#REF!</definedName>
    <definedName name="H_SOIL">#REF!</definedName>
    <definedName name="h2_1" localSheetId="4">#REF!</definedName>
    <definedName name="h2_1" localSheetId="1">#REF!</definedName>
    <definedName name="h2_1">#REF!</definedName>
    <definedName name="h2_2" localSheetId="4">#REF!</definedName>
    <definedName name="h2_2" localSheetId="1">#REF!</definedName>
    <definedName name="h2_2">#REF!</definedName>
    <definedName name="h2_3" localSheetId="4">#REF!</definedName>
    <definedName name="h2_3" localSheetId="1">#REF!</definedName>
    <definedName name="h2_3">#REF!</definedName>
    <definedName name="h2_4" localSheetId="4">#REF!</definedName>
    <definedName name="h2_4" localSheetId="1">#REF!</definedName>
    <definedName name="h2_4">#REF!</definedName>
    <definedName name="ha" localSheetId="4">#REF!</definedName>
    <definedName name="ha" localSheetId="1">#REF!</definedName>
    <definedName name="ha">#REF!</definedName>
    <definedName name="hciment" localSheetId="4">#REF!</definedName>
    <definedName name="hciment" localSheetId="1">#REF!</definedName>
    <definedName name="hciment">#REF!</definedName>
    <definedName name="HEAD1" localSheetId="4">#REF!</definedName>
    <definedName name="HEAD1" localSheetId="1">#REF!</definedName>
    <definedName name="HEAD1">#REF!</definedName>
    <definedName name="HEAD2" localSheetId="4">#REF!</definedName>
    <definedName name="HEAD2" localSheetId="1">#REF!</definedName>
    <definedName name="HEAD2">#REF!</definedName>
    <definedName name="height" localSheetId="4">#REF!</definedName>
    <definedName name="height" localSheetId="1">#REF!</definedName>
    <definedName name="height">#REF!</definedName>
    <definedName name="height1" localSheetId="4">#REF!</definedName>
    <definedName name="height1" localSheetId="1">#REF!</definedName>
    <definedName name="height1">#REF!</definedName>
    <definedName name="HEIGHT2" localSheetId="4">#REF!</definedName>
    <definedName name="HEIGHT2" localSheetId="1">#REF!</definedName>
    <definedName name="HEIGHT2">#REF!</definedName>
    <definedName name="HEIGHT3" localSheetId="4">#REF!</definedName>
    <definedName name="HEIGHT3" localSheetId="1">#REF!</definedName>
    <definedName name="HEIGHT3">#REF!</definedName>
    <definedName name="hh_1" localSheetId="4">#REF!</definedName>
    <definedName name="hh_1" localSheetId="1">#REF!</definedName>
    <definedName name="hh_1">#REF!</definedName>
    <definedName name="hhh_1" localSheetId="4">#REF!</definedName>
    <definedName name="hhh_1" localSheetId="1">#REF!</definedName>
    <definedName name="hhh_1">#REF!</definedName>
    <definedName name="HHHH" localSheetId="4">#REF!</definedName>
    <definedName name="HHHH" localSheetId="1">#REF!</definedName>
    <definedName name="HHHH">#REF!</definedName>
    <definedName name="hhhh_1" localSheetId="4">#REF!</definedName>
    <definedName name="hhhh_1" localSheetId="1">#REF!</definedName>
    <definedName name="hhhh_1">#REF!</definedName>
    <definedName name="hhhhh_1" localSheetId="4">#REF!</definedName>
    <definedName name="hhhhh_1" localSheetId="1">#REF!</definedName>
    <definedName name="hhhhh_1">#REF!</definedName>
    <definedName name="HHHHHH" localSheetId="4">#REF!</definedName>
    <definedName name="HHHHHH" localSheetId="1">#REF!</definedName>
    <definedName name="HHHHHH">#REF!</definedName>
    <definedName name="HIDRANDINA" localSheetId="4">#REF!</definedName>
    <definedName name="HIDRANDINA" localSheetId="1">#REF!</definedName>
    <definedName name="HIDRANDINA">#REF!</definedName>
    <definedName name="HOA" localSheetId="4">#REF!</definedName>
    <definedName name="HOA" localSheetId="1">#REF!</definedName>
    <definedName name="HOA">#REF!</definedName>
    <definedName name="Hormigon" localSheetId="4">#REF!</definedName>
    <definedName name="Hormigon" localSheetId="1">#REF!</definedName>
    <definedName name="Hormigon">#REF!</definedName>
    <definedName name="how" localSheetId="4">#REF!</definedName>
    <definedName name="how" localSheetId="1">#REF!</definedName>
    <definedName name="how">#REF!</definedName>
    <definedName name="hp1_" localSheetId="4">#REF!</definedName>
    <definedName name="hp1_" localSheetId="1">#REF!</definedName>
    <definedName name="hp1_">#REF!</definedName>
    <definedName name="hp3_" localSheetId="4">#REF!</definedName>
    <definedName name="hp3_" localSheetId="1">#REF!</definedName>
    <definedName name="hp3_">#REF!</definedName>
    <definedName name="hpd" localSheetId="4">#REF!</definedName>
    <definedName name="hpd" localSheetId="1">#REF!</definedName>
    <definedName name="hpd">#REF!</definedName>
    <definedName name="hped1_" localSheetId="4">#REF!</definedName>
    <definedName name="hped1_" localSheetId="1">#REF!</definedName>
    <definedName name="hped1_">#REF!</definedName>
    <definedName name="hped3_" localSheetId="4">#REF!</definedName>
    <definedName name="hped3_" localSheetId="1">#REF!</definedName>
    <definedName name="hped3_">#REF!</definedName>
    <definedName name="hpipe_" localSheetId="4">#REF!</definedName>
    <definedName name="hpipe_" localSheetId="1">#REF!</definedName>
    <definedName name="hpipe_">#REF!</definedName>
    <definedName name="hpipe_2" localSheetId="4">#REF!</definedName>
    <definedName name="hpipe_2" localSheetId="1">#REF!</definedName>
    <definedName name="hpipe_2">#REF!</definedName>
    <definedName name="hratio" localSheetId="4">#REF!</definedName>
    <definedName name="hratio" localSheetId="1">#REF!</definedName>
    <definedName name="hratio">#REF!</definedName>
    <definedName name="HSIZE" localSheetId="4">#REF!</definedName>
    <definedName name="HSIZE" localSheetId="1">#REF!</definedName>
    <definedName name="HSIZE">#REF!</definedName>
    <definedName name="HT" localSheetId="4">#REF!</definedName>
    <definedName name="HT" localSheetId="1">#REF!</definedName>
    <definedName name="HT">#REF!</definedName>
    <definedName name="HTA" localSheetId="4">#REF!</definedName>
    <definedName name="HTA" localSheetId="1">#REF!</definedName>
    <definedName name="HTA">#REF!</definedName>
    <definedName name="HTML_CodePage" hidden="1">949</definedName>
    <definedName name="HTML_Control" localSheetId="3" hidden="1">{"'장비'!$A$3:$M$12"}</definedName>
    <definedName name="HTML_Control" hidden="1">{"'장비'!$A$3:$M$12"}</definedName>
    <definedName name="HTML_Description" hidden="1">""</definedName>
    <definedName name="HTML_Email" hidden="1">""</definedName>
    <definedName name="HTML_Header" hidden="1">"장비"</definedName>
    <definedName name="HTML_LastUpdate" hidden="1">"97-08-05"</definedName>
    <definedName name="HTML_LineAfter" hidden="1">FALSE</definedName>
    <definedName name="HTML_LineBefore" hidden="1">FALSE</definedName>
    <definedName name="HTML_Name" hidden="1">"이진화"</definedName>
    <definedName name="HTML_OBDlg2" hidden="1">TRUE</definedName>
    <definedName name="HTML_OBDlg4" hidden="1">TRUE</definedName>
    <definedName name="HTML_OS" hidden="1">0</definedName>
    <definedName name="HTML_PathFile" hidden="1">"C:\My Documents\MyHTML.htm"</definedName>
    <definedName name="HTML_Title" hidden="1">"가산동미라보"</definedName>
    <definedName name="htri12" localSheetId="4">#REF!</definedName>
    <definedName name="htri12" localSheetId="1">#REF!</definedName>
    <definedName name="htri12">#REF!</definedName>
    <definedName name="htri13" localSheetId="4">#REF!</definedName>
    <definedName name="htri13" localSheetId="1">#REF!</definedName>
    <definedName name="htri13">#REF!</definedName>
    <definedName name="htri14" localSheetId="4">#REF!</definedName>
    <definedName name="htri14" localSheetId="1">#REF!</definedName>
    <definedName name="htri14">#REF!</definedName>
    <definedName name="htri15" localSheetId="4">#REF!</definedName>
    <definedName name="htri15" localSheetId="1">#REF!</definedName>
    <definedName name="htri15">#REF!</definedName>
    <definedName name="htri22" localSheetId="4">#REF!</definedName>
    <definedName name="htri22" localSheetId="1">#REF!</definedName>
    <definedName name="htri22">#REF!</definedName>
    <definedName name="htri23" localSheetId="4">#REF!</definedName>
    <definedName name="htri23" localSheetId="1">#REF!</definedName>
    <definedName name="htri23">#REF!</definedName>
    <definedName name="htri24" localSheetId="4">#REF!</definedName>
    <definedName name="htri24" localSheetId="1">#REF!</definedName>
    <definedName name="htri24">#REF!</definedName>
    <definedName name="htri25" localSheetId="4">#REF!</definedName>
    <definedName name="htri25" localSheetId="1">#REF!</definedName>
    <definedName name="htri25">#REF!</definedName>
    <definedName name="htri32" localSheetId="4">#REF!</definedName>
    <definedName name="htri32" localSheetId="1">#REF!</definedName>
    <definedName name="htri32">#REF!</definedName>
    <definedName name="htri33" localSheetId="4">#REF!</definedName>
    <definedName name="htri33" localSheetId="1">#REF!</definedName>
    <definedName name="htri33">#REF!</definedName>
    <definedName name="htri34" localSheetId="4">#REF!</definedName>
    <definedName name="htri34" localSheetId="1">#REF!</definedName>
    <definedName name="htri34">#REF!</definedName>
    <definedName name="htri35" localSheetId="4">#REF!</definedName>
    <definedName name="htri35" localSheetId="1">#REF!</definedName>
    <definedName name="htri35">#REF!</definedName>
    <definedName name="htri42" localSheetId="4">#REF!</definedName>
    <definedName name="htri42" localSheetId="1">#REF!</definedName>
    <definedName name="htri42">#REF!</definedName>
    <definedName name="htri43" localSheetId="4">#REF!</definedName>
    <definedName name="htri43" localSheetId="1">#REF!</definedName>
    <definedName name="htri43">#REF!</definedName>
    <definedName name="htri44" localSheetId="4">#REF!</definedName>
    <definedName name="htri44" localSheetId="1">#REF!</definedName>
    <definedName name="htri44">#REF!</definedName>
    <definedName name="htri45" localSheetId="4">#REF!</definedName>
    <definedName name="htri45" localSheetId="1">#REF!</definedName>
    <definedName name="htri45">#REF!</definedName>
    <definedName name="HY" localSheetId="4">#REF!</definedName>
    <definedName name="HY" localSheetId="1">#REF!</definedName>
    <definedName name="HY">#REF!</definedName>
    <definedName name="hz" localSheetId="4">#REF!</definedName>
    <definedName name="hz" localSheetId="1">#REF!</definedName>
    <definedName name="hz">#REF!</definedName>
    <definedName name="hz_" localSheetId="4">#REF!</definedName>
    <definedName name="hz_" localSheetId="1">#REF!</definedName>
    <definedName name="hz_">#REF!</definedName>
    <definedName name="hz_estimada" localSheetId="4">#REF!</definedName>
    <definedName name="hz_estimada" localSheetId="1">#REF!</definedName>
    <definedName name="hz_estimada">#REF!</definedName>
    <definedName name="I" localSheetId="4">#REF!</definedName>
    <definedName name="I" localSheetId="1">#REF!</definedName>
    <definedName name="I">#REF!</definedName>
    <definedName name="I.A_CONTR" localSheetId="4">#REF!</definedName>
    <definedName name="I.A_CONTR" localSheetId="1">#REF!</definedName>
    <definedName name="I.A_CONTR">#REF!</definedName>
    <definedName name="I.A_DIVISION" localSheetId="4">#REF!</definedName>
    <definedName name="I.A_DIVISION" localSheetId="1">#REF!</definedName>
    <definedName name="I.A_DIVISION">#REF!</definedName>
    <definedName name="I.A_EMP_CONT" localSheetId="4">#REF!</definedName>
    <definedName name="I.A_EMP_CONT" localSheetId="1">#REF!</definedName>
    <definedName name="I.A_EMP_CONT">#REF!</definedName>
    <definedName name="i_i" localSheetId="4">#REF!</definedName>
    <definedName name="i_i" localSheetId="1">#REF!</definedName>
    <definedName name="i_i">#REF!</definedName>
    <definedName name="i_inf" localSheetId="4">#REF!</definedName>
    <definedName name="i_inf" localSheetId="1">#REF!</definedName>
    <definedName name="i_inf">#REF!</definedName>
    <definedName name="i_s" localSheetId="4">#REF!</definedName>
    <definedName name="i_s" localSheetId="1">#REF!</definedName>
    <definedName name="i_s">#REF!</definedName>
    <definedName name="iae" localSheetId="4">#REF!</definedName>
    <definedName name="iae" localSheetId="1">#REF!</definedName>
    <definedName name="iae">#REF!</definedName>
    <definedName name="iah" localSheetId="4">#REF!</definedName>
    <definedName name="iah" localSheetId="1">#REF!</definedName>
    <definedName name="iah">#REF!</definedName>
    <definedName name="iat" localSheetId="4">#REF!</definedName>
    <definedName name="iat" localSheetId="1">#REF!</definedName>
    <definedName name="iat">#REF!</definedName>
    <definedName name="iaw" localSheetId="4">#REF!</definedName>
    <definedName name="iaw" localSheetId="1">#REF!</definedName>
    <definedName name="iaw">#REF!</definedName>
    <definedName name="ibe" localSheetId="4">#REF!</definedName>
    <definedName name="ibe" localSheetId="1">#REF!</definedName>
    <definedName name="ibe">#REF!</definedName>
    <definedName name="ibh" localSheetId="4">#REF!</definedName>
    <definedName name="ibh" localSheetId="1">#REF!</definedName>
    <definedName name="ibh">#REF!</definedName>
    <definedName name="ibt" localSheetId="4">#REF!</definedName>
    <definedName name="ibt" localSheetId="1">#REF!</definedName>
    <definedName name="ibt">#REF!</definedName>
    <definedName name="ibw" localSheetId="4">#REF!</definedName>
    <definedName name="ibw" localSheetId="1">#REF!</definedName>
    <definedName name="ibw">#REF!</definedName>
    <definedName name="IC_Date" localSheetId="4">#REF!</definedName>
    <definedName name="IC_Date" localSheetId="1">#REF!</definedName>
    <definedName name="IC_Date">#REF!</definedName>
    <definedName name="ice" localSheetId="4">#REF!</definedName>
    <definedName name="ice" localSheetId="1">#REF!</definedName>
    <definedName name="ice">#REF!</definedName>
    <definedName name="ich" localSheetId="4">#REF!</definedName>
    <definedName name="ich" localSheetId="1">#REF!</definedName>
    <definedName name="ich">#REF!</definedName>
    <definedName name="ICNI" localSheetId="4">#REF!</definedName>
    <definedName name="ICNI" localSheetId="1">#REF!</definedName>
    <definedName name="ICNI">#REF!</definedName>
    <definedName name="icr" localSheetId="4">#REF!</definedName>
    <definedName name="icr" localSheetId="1">#REF!</definedName>
    <definedName name="icr">#REF!</definedName>
    <definedName name="ict" localSheetId="4">#REF!</definedName>
    <definedName name="ict" localSheetId="1">#REF!</definedName>
    <definedName name="ict">#REF!</definedName>
    <definedName name="icw" localSheetId="4">#REF!</definedName>
    <definedName name="icw" localSheetId="1">#REF!</definedName>
    <definedName name="icw">#REF!</definedName>
    <definedName name="ide" localSheetId="4">#REF!</definedName>
    <definedName name="ide" localSheetId="1">#REF!</definedName>
    <definedName name="ide">#REF!</definedName>
    <definedName name="idh" localSheetId="4">#REF!</definedName>
    <definedName name="idh" localSheetId="1">#REF!</definedName>
    <definedName name="idh">#REF!</definedName>
    <definedName name="idt" localSheetId="4">#REF!</definedName>
    <definedName name="idt" localSheetId="1">#REF!</definedName>
    <definedName name="idt">#REF!</definedName>
    <definedName name="idw" localSheetId="4">#REF!</definedName>
    <definedName name="idw" localSheetId="1">#REF!</definedName>
    <definedName name="idw">#REF!</definedName>
    <definedName name="iee" localSheetId="4">#REF!</definedName>
    <definedName name="iee" localSheetId="1">#REF!</definedName>
    <definedName name="iee">#REF!</definedName>
    <definedName name="ieh" localSheetId="4">#REF!</definedName>
    <definedName name="ieh" localSheetId="1">#REF!</definedName>
    <definedName name="ieh">#REF!</definedName>
    <definedName name="IELWSALES" localSheetId="4">#REF!</definedName>
    <definedName name="IELWSALES" localSheetId="1">#REF!</definedName>
    <definedName name="IELWSALES">#REF!</definedName>
    <definedName name="IELYSALES" localSheetId="4">#REF!</definedName>
    <definedName name="IELYSALES" localSheetId="1">#REF!</definedName>
    <definedName name="IELYSALES">#REF!</definedName>
    <definedName name="IEPLANSALES" localSheetId="4">#REF!</definedName>
    <definedName name="IEPLANSALES" localSheetId="1">#REF!</definedName>
    <definedName name="IEPLANSALES">#REF!</definedName>
    <definedName name="IESP" localSheetId="4">#REF!</definedName>
    <definedName name="IESP" localSheetId="1">#REF!</definedName>
    <definedName name="IESP">#REF!</definedName>
    <definedName name="iet" localSheetId="4">#REF!</definedName>
    <definedName name="iet" localSheetId="1">#REF!</definedName>
    <definedName name="iet">#REF!</definedName>
    <definedName name="iew" localSheetId="4">#REF!</definedName>
    <definedName name="iew" localSheetId="1">#REF!</definedName>
    <definedName name="iew">#REF!</definedName>
    <definedName name="IF" localSheetId="4">#REF!</definedName>
    <definedName name="IF" localSheetId="1">#REF!</definedName>
    <definedName name="IF">#REF!</definedName>
    <definedName name="ife" localSheetId="4">#REF!</definedName>
    <definedName name="ife" localSheetId="1">#REF!</definedName>
    <definedName name="ife">#REF!</definedName>
    <definedName name="ifh" localSheetId="4">#REF!</definedName>
    <definedName name="ifh" localSheetId="1">#REF!</definedName>
    <definedName name="ifh">#REF!</definedName>
    <definedName name="ift" localSheetId="4">#REF!</definedName>
    <definedName name="ift" localSheetId="1">#REF!</definedName>
    <definedName name="ift">#REF!</definedName>
    <definedName name="ifw" localSheetId="4">#REF!</definedName>
    <definedName name="ifw" localSheetId="1">#REF!</definedName>
    <definedName name="ifw">#REF!</definedName>
    <definedName name="ig" localSheetId="4">#REF!</definedName>
    <definedName name="ig" localSheetId="1">#REF!</definedName>
    <definedName name="ig">#REF!</definedName>
    <definedName name="ige" localSheetId="4">#REF!</definedName>
    <definedName name="ige" localSheetId="1">#REF!</definedName>
    <definedName name="ige">#REF!</definedName>
    <definedName name="igh" localSheetId="4">#REF!</definedName>
    <definedName name="igh" localSheetId="1">#REF!</definedName>
    <definedName name="igh">#REF!</definedName>
    <definedName name="igt" localSheetId="4">#REF!</definedName>
    <definedName name="igt" localSheetId="1">#REF!</definedName>
    <definedName name="igt">#REF!</definedName>
    <definedName name="IGV">[19]RESUMEN!$D$27</definedName>
    <definedName name="igw" localSheetId="4">#REF!</definedName>
    <definedName name="igw" localSheetId="1">#REF!</definedName>
    <definedName name="igw">#REF!</definedName>
    <definedName name="ih" localSheetId="4">#REF!</definedName>
    <definedName name="ih" localSheetId="1">#REF!</definedName>
    <definedName name="ih">#REF!</definedName>
    <definedName name="ihe" localSheetId="4">#REF!</definedName>
    <definedName name="ihe" localSheetId="1">#REF!</definedName>
    <definedName name="ihe">#REF!</definedName>
    <definedName name="ihh" localSheetId="4">#REF!</definedName>
    <definedName name="ihh" localSheetId="1">#REF!</definedName>
    <definedName name="ihh">#REF!</definedName>
    <definedName name="iht" localSheetId="4">#REF!</definedName>
    <definedName name="iht" localSheetId="1">#REF!</definedName>
    <definedName name="iht">#REF!</definedName>
    <definedName name="ihw" localSheetId="4">#REF!</definedName>
    <definedName name="ihw" localSheetId="1">#REF!</definedName>
    <definedName name="ihw">#REF!</definedName>
    <definedName name="IKUIGGKIIP.EXL">[0]!IKUIGGKIIP.EXL</definedName>
    <definedName name="ILNI" localSheetId="4">#REF!</definedName>
    <definedName name="ILNI" localSheetId="1">#REF!</definedName>
    <definedName name="ILNI">#REF!</definedName>
    <definedName name="imp" localSheetId="4">#REF!</definedName>
    <definedName name="imp" localSheetId="1">#REF!</definedName>
    <definedName name="imp">#REF!</definedName>
    <definedName name="Importe_parcial" localSheetId="4">#REF!</definedName>
    <definedName name="Importe_parcial" localSheetId="1">#REF!</definedName>
    <definedName name="Importe_parcial">#REF!</definedName>
    <definedName name="IMPRESSION" localSheetId="4">#REF!</definedName>
    <definedName name="IMPRESSION" localSheetId="1">#REF!</definedName>
    <definedName name="IMPRESSION">#REF!</definedName>
    <definedName name="Imprimir_área_IM" localSheetId="4">#REF!</definedName>
    <definedName name="Imprimir_área_IM" localSheetId="1">#REF!</definedName>
    <definedName name="Imprimir_área_IM">#REF!</definedName>
    <definedName name="iNDICE" localSheetId="4">#REF!</definedName>
    <definedName name="iNDICE" localSheetId="1">#REF!</definedName>
    <definedName name="iNDICE">#REF!</definedName>
    <definedName name="Indifrec" localSheetId="4">#REF!</definedName>
    <definedName name="Indifrec" localSheetId="1">#REF!</definedName>
    <definedName name="Indifrec">#REF!</definedName>
    <definedName name="Ingenieria" localSheetId="4">#REF!</definedName>
    <definedName name="Ingenieria" localSheetId="1">#REF!</definedName>
    <definedName name="Ingenieria">#REF!</definedName>
    <definedName name="Ingeniería" localSheetId="4">#REF!</definedName>
    <definedName name="Ingeniería" localSheetId="1">#REF!</definedName>
    <definedName name="Ingeniería">#REF!</definedName>
    <definedName name="INI" localSheetId="4">#REF!</definedName>
    <definedName name="INI" localSheetId="1">#REF!</definedName>
    <definedName name="INI">#REF!</definedName>
    <definedName name="INICIORESUMEN" localSheetId="4">#REF!</definedName>
    <definedName name="INICIORESUMEN" localSheetId="1">#REF!</definedName>
    <definedName name="INICIORESUMEN">#REF!</definedName>
    <definedName name="IniItems" localSheetId="4">#REF!</definedName>
    <definedName name="IniItems" localSheetId="1">#REF!</definedName>
    <definedName name="IniItems">#REF!</definedName>
    <definedName name="INPU" localSheetId="4">#REF!</definedName>
    <definedName name="INPU" localSheetId="1">#REF!</definedName>
    <definedName name="INPU">#REF!</definedName>
    <definedName name="Inq_ID_No" localSheetId="4">#REF!</definedName>
    <definedName name="Inq_ID_No" localSheetId="1">#REF!</definedName>
    <definedName name="Inq_ID_No">#REF!</definedName>
    <definedName name="Inq_List" localSheetId="4">#REF!</definedName>
    <definedName name="Inq_List" localSheetId="1">#REF!</definedName>
    <definedName name="Inq_List">#REF!</definedName>
    <definedName name="inst" localSheetId="4">#REF!</definedName>
    <definedName name="inst" localSheetId="1">#REF!</definedName>
    <definedName name="inst">#REF!</definedName>
    <definedName name="INSTALACIONES_PROVISORIAS_Y_OTROS" localSheetId="4">#REF!</definedName>
    <definedName name="INSTALACIONES_PROVISORIAS_Y_OTROS" localSheetId="1">#REF!</definedName>
    <definedName name="INSTALACIONES_PROVISORIAS_Y_OTROS">#REF!</definedName>
    <definedName name="insu" localSheetId="4">#REF!</definedName>
    <definedName name="insu" localSheetId="1">#REF!</definedName>
    <definedName name="insu">#REF!</definedName>
    <definedName name="INTERCENTRAL" localSheetId="4">#REF!</definedName>
    <definedName name="INTERCENTRAL" localSheetId="1">#REF!</definedName>
    <definedName name="INTERCENTRAL">#REF!</definedName>
    <definedName name="INTERMEDIO" localSheetId="4">#REF!</definedName>
    <definedName name="INTERMEDIO" localSheetId="1">#REF!</definedName>
    <definedName name="INTERMEDIO">#REF!</definedName>
    <definedName name="Internal_Work" localSheetId="4">#REF!</definedName>
    <definedName name="Internal_Work" localSheetId="1">#REF!</definedName>
    <definedName name="Internal_Work">#REF!</definedName>
    <definedName name="INTERR" localSheetId="4">#REF!</definedName>
    <definedName name="INTERR" localSheetId="1">#REF!</definedName>
    <definedName name="INTERR">#REF!</definedName>
    <definedName name="INTERRUPTORES" localSheetId="4">#REF!</definedName>
    <definedName name="INTERRUPTORES" localSheetId="1">#REF!</definedName>
    <definedName name="INTERRUPTORES">#REF!</definedName>
    <definedName name="IntFreeCred" localSheetId="4">#REF!</definedName>
    <definedName name="IntFreeCred" localSheetId="1">#REF!</definedName>
    <definedName name="IntFreeCred">#REF!</definedName>
    <definedName name="IoLIST" localSheetId="4">#REF!</definedName>
    <definedName name="IoLIST" localSheetId="1">#REF!</definedName>
    <definedName name="IoLIST">#REF!</definedName>
    <definedName name="ITEM" localSheetId="4">#REF!</definedName>
    <definedName name="ITEM" localSheetId="1">#REF!</definedName>
    <definedName name="ITEM">#REF!</definedName>
    <definedName name="IVA" localSheetId="4">#REF!</definedName>
    <definedName name="IVA" localSheetId="1">#REF!</definedName>
    <definedName name="IVA">#REF!</definedName>
    <definedName name="IVA_bienes_importados" localSheetId="4">#REF!</definedName>
    <definedName name="IVA_bienes_importados" localSheetId="1">#REF!</definedName>
    <definedName name="IVA_bienes_importados">#REF!</definedName>
    <definedName name="Ix1f" localSheetId="4">#REF!</definedName>
    <definedName name="Ix1f" localSheetId="1">#REF!</definedName>
    <definedName name="Ix1f">#REF!</definedName>
    <definedName name="Iz1f" localSheetId="4">#REF!</definedName>
    <definedName name="Iz1f" localSheetId="1">#REF!</definedName>
    <definedName name="Iz1f">#REF!</definedName>
    <definedName name="J" localSheetId="4">#REF!</definedName>
    <definedName name="J" localSheetId="1">#REF!</definedName>
    <definedName name="J">#REF!</definedName>
    <definedName name="jkjk" localSheetId="4">#REF!</definedName>
    <definedName name="jkjk" localSheetId="1">#REF!</definedName>
    <definedName name="jkjk">#REF!</definedName>
    <definedName name="JUCtes.Débiles" localSheetId="4">#REF!</definedName>
    <definedName name="JUCtes.Débiles" localSheetId="1">#REF!</definedName>
    <definedName name="JUCtes.Débiles">#REF!</definedName>
    <definedName name="K" localSheetId="4">#REF!</definedName>
    <definedName name="K" localSheetId="1">#REF!</definedName>
    <definedName name="K">#REF!</definedName>
    <definedName name="k0" localSheetId="4">#REF!</definedName>
    <definedName name="k0" localSheetId="1">#REF!</definedName>
    <definedName name="k0">#REF!</definedName>
    <definedName name="k3fix" localSheetId="4">#REF!</definedName>
    <definedName name="k3fix" localSheetId="1">#REF!</definedName>
    <definedName name="k3fix">#REF!</definedName>
    <definedName name="k4fix" localSheetId="4">#REF!</definedName>
    <definedName name="k4fix" localSheetId="1">#REF!</definedName>
    <definedName name="k4fix">#REF!</definedName>
    <definedName name="kj" localSheetId="4" hidden="1">#REF!</definedName>
    <definedName name="kj" localSheetId="1" hidden="1">#REF!</definedName>
    <definedName name="kj" hidden="1">#REF!</definedName>
    <definedName name="KK">#N/A</definedName>
    <definedName name="kkk" localSheetId="4">#REF!</definedName>
    <definedName name="kkk" localSheetId="1">#REF!</definedName>
    <definedName name="kkk">#REF!</definedName>
    <definedName name="kkkk" localSheetId="4">#REF!</definedName>
    <definedName name="kkkk" localSheetId="1">#REF!</definedName>
    <definedName name="kkkk">#REF!</definedName>
    <definedName name="kL_r_max" localSheetId="4">#REF!</definedName>
    <definedName name="kL_r_max" localSheetId="1">#REF!</definedName>
    <definedName name="kL_r_max">#REF!</definedName>
    <definedName name="kL_rx" localSheetId="4">#REF!</definedName>
    <definedName name="kL_rx" localSheetId="1">#REF!</definedName>
    <definedName name="kL_rx">#REF!</definedName>
    <definedName name="kL_rz" localSheetId="4">#REF!</definedName>
    <definedName name="kL_rz" localSheetId="1">#REF!</definedName>
    <definedName name="kL_rz">#REF!</definedName>
    <definedName name="klj" localSheetId="4">#REF!</definedName>
    <definedName name="klj" localSheetId="1">#REF!</definedName>
    <definedName name="klj">#REF!</definedName>
    <definedName name="KOM" localSheetId="4">#REF!</definedName>
    <definedName name="KOM" localSheetId="1">#REF!</definedName>
    <definedName name="KOM">#REF!</definedName>
    <definedName name="ku" localSheetId="4">#REF!</definedName>
    <definedName name="ku" localSheetId="1">#REF!</definedName>
    <definedName name="ku">#REF!</definedName>
    <definedName name="kx" localSheetId="4">#REF!</definedName>
    <definedName name="kx" localSheetId="1">#REF!</definedName>
    <definedName name="kx">#REF!</definedName>
    <definedName name="kz" localSheetId="4">#REF!</definedName>
    <definedName name="kz" localSheetId="1">#REF!</definedName>
    <definedName name="kz">#REF!</definedName>
    <definedName name="l" localSheetId="4">#REF!</definedName>
    <definedName name="l" localSheetId="1">#REF!</definedName>
    <definedName name="l">#REF!</definedName>
    <definedName name="l_1" localSheetId="4">#REF!</definedName>
    <definedName name="l_1" localSheetId="1">#REF!</definedName>
    <definedName name="l_1">#REF!</definedName>
    <definedName name="L_21" localSheetId="4">#REF!</definedName>
    <definedName name="L_21" localSheetId="1">#REF!</definedName>
    <definedName name="L_21">#REF!</definedName>
    <definedName name="L_22" localSheetId="4">#REF!</definedName>
    <definedName name="L_22" localSheetId="1">#REF!</definedName>
    <definedName name="L_22">#REF!</definedName>
    <definedName name="L_23" localSheetId="4">#REF!</definedName>
    <definedName name="L_23" localSheetId="1">#REF!</definedName>
    <definedName name="L_23">#REF!</definedName>
    <definedName name="L_24" localSheetId="4">#REF!</definedName>
    <definedName name="L_24" localSheetId="1">#REF!</definedName>
    <definedName name="L_24">#REF!</definedName>
    <definedName name="L_25" localSheetId="4">#REF!</definedName>
    <definedName name="L_25" localSheetId="1">#REF!</definedName>
    <definedName name="L_25">#REF!</definedName>
    <definedName name="l_3" localSheetId="4">#REF!</definedName>
    <definedName name="l_3" localSheetId="1">#REF!</definedName>
    <definedName name="l_3">#REF!</definedName>
    <definedName name="l_4" localSheetId="4">#REF!</definedName>
    <definedName name="l_4" localSheetId="1">#REF!</definedName>
    <definedName name="l_4">#REF!</definedName>
    <definedName name="l_5" localSheetId="4">#REF!</definedName>
    <definedName name="l_5" localSheetId="1">#REF!</definedName>
    <definedName name="l_5">#REF!</definedName>
    <definedName name="L_6" localSheetId="4">#REF!</definedName>
    <definedName name="L_6" localSheetId="1">#REF!</definedName>
    <definedName name="L_6">#REF!</definedName>
    <definedName name="l_7" localSheetId="4">#REF!</definedName>
    <definedName name="l_7" localSheetId="1">#REF!</definedName>
    <definedName name="l_7">#REF!</definedName>
    <definedName name="l_8" localSheetId="4">#REF!</definedName>
    <definedName name="l_8" localSheetId="1">#REF!</definedName>
    <definedName name="l_8">#REF!</definedName>
    <definedName name="l_d" localSheetId="4">#REF!</definedName>
    <definedName name="l_d" localSheetId="1">#REF!</definedName>
    <definedName name="l_d">#REF!</definedName>
    <definedName name="L_LENGTH" localSheetId="4">#REF!</definedName>
    <definedName name="L_LENGTH" localSheetId="1">#REF!</definedName>
    <definedName name="L_LENGTH">#REF!</definedName>
    <definedName name="L_WIDTH" localSheetId="4">#REF!</definedName>
    <definedName name="L_WIDTH" localSheetId="1">#REF!</definedName>
    <definedName name="L_WIDTH">#REF!</definedName>
    <definedName name="L1x_m" localSheetId="4">#REF!</definedName>
    <definedName name="L1x_m" localSheetId="1">#REF!</definedName>
    <definedName name="L1x_m">#REF!</definedName>
    <definedName name="l2_1" localSheetId="4">#REF!</definedName>
    <definedName name="l2_1" localSheetId="1">#REF!</definedName>
    <definedName name="l2_1">#REF!</definedName>
    <definedName name="l2_2" localSheetId="4">#REF!</definedName>
    <definedName name="l2_2" localSheetId="1">#REF!</definedName>
    <definedName name="l2_2">#REF!</definedName>
    <definedName name="labor" localSheetId="4">#REF!</definedName>
    <definedName name="labor" localSheetId="1">#REF!</definedName>
    <definedName name="labor">#REF!</definedName>
    <definedName name="laca" localSheetId="4">#REF!</definedName>
    <definedName name="laca" localSheetId="1">#REF!</definedName>
    <definedName name="laca">#REF!</definedName>
    <definedName name="ladrillokk" localSheetId="4">#REF!</definedName>
    <definedName name="ladrillokk" localSheetId="1">#REF!</definedName>
    <definedName name="ladrillokk">#REF!</definedName>
    <definedName name="LAST" localSheetId="4">#REF!</definedName>
    <definedName name="LAST" localSheetId="1">#REF!</definedName>
    <definedName name="LAST">#REF!</definedName>
    <definedName name="lbv" localSheetId="4">#REF!</definedName>
    <definedName name="lbv" localSheetId="1">#REF!</definedName>
    <definedName name="lbv">#REF!</definedName>
    <definedName name="lcaja" localSheetId="4">#REF!</definedName>
    <definedName name="lcaja" localSheetId="1">#REF!</definedName>
    <definedName name="lcaja">#REF!</definedName>
    <definedName name="ldout" localSheetId="4">#REF!</definedName>
    <definedName name="ldout" localSheetId="1">#REF!</definedName>
    <definedName name="ldout">#REF!</definedName>
    <definedName name="ldtype" localSheetId="4">#REF!</definedName>
    <definedName name="ldtype" localSheetId="1">#REF!</definedName>
    <definedName name="ldtype">#REF!</definedName>
    <definedName name="le" localSheetId="4">#REF!</definedName>
    <definedName name="le" localSheetId="1">#REF!</definedName>
    <definedName name="le">#REF!</definedName>
    <definedName name="lean" localSheetId="4">#REF!</definedName>
    <definedName name="lean" localSheetId="1">#REF!</definedName>
    <definedName name="lean">#REF!</definedName>
    <definedName name="lean2" localSheetId="4">#REF!</definedName>
    <definedName name="lean2" localSheetId="1">#REF!</definedName>
    <definedName name="lean2">#REF!</definedName>
    <definedName name="length" localSheetId="4">#REF!</definedName>
    <definedName name="length" localSheetId="1">#REF!</definedName>
    <definedName name="length">#REF!</definedName>
    <definedName name="level" localSheetId="4">#REF!</definedName>
    <definedName name="level" localSheetId="1">#REF!</definedName>
    <definedName name="level">#REF!</definedName>
    <definedName name="LF" localSheetId="4">#REF!</definedName>
    <definedName name="LF" localSheetId="1">#REF!</definedName>
    <definedName name="LF">#REF!</definedName>
    <definedName name="lfx" localSheetId="4">#REF!</definedName>
    <definedName name="lfx" localSheetId="1">#REF!</definedName>
    <definedName name="lfx">#REF!</definedName>
    <definedName name="lfz" localSheetId="4">#REF!</definedName>
    <definedName name="lfz" localSheetId="1">#REF!</definedName>
    <definedName name="lfz">#REF!</definedName>
    <definedName name="limcount" hidden="1">1</definedName>
    <definedName name="LINE1" localSheetId="4">#REF!</definedName>
    <definedName name="LINE1" localSheetId="1">#REF!</definedName>
    <definedName name="LINE1">#REF!</definedName>
    <definedName name="liquid" localSheetId="4">#REF!</definedName>
    <definedName name="liquid" localSheetId="1">#REF!</definedName>
    <definedName name="liquid">#REF!</definedName>
    <definedName name="lk" localSheetId="4">#REF!</definedName>
    <definedName name="lk" localSheetId="1">#REF!</definedName>
    <definedName name="lk">#REF!</definedName>
    <definedName name="ll" localSheetId="4">#REF!</definedName>
    <definedName name="ll" localSheetId="1">#REF!</definedName>
    <definedName name="ll">#REF!</definedName>
    <definedName name="lll" localSheetId="4">#REF!</definedName>
    <definedName name="lll" localSheetId="1">#REF!</definedName>
    <definedName name="lll">#REF!</definedName>
    <definedName name="loadtable" localSheetId="4">#REF!</definedName>
    <definedName name="loadtable" localSheetId="1">#REF!</definedName>
    <definedName name="loadtable">#REF!</definedName>
    <definedName name="LONG" localSheetId="4">#REF!</definedName>
    <definedName name="LONG" localSheetId="1">#REF!</definedName>
    <definedName name="LONG">#REF!</definedName>
    <definedName name="LP" localSheetId="4">#REF!</definedName>
    <definedName name="LP" localSheetId="1">#REF!</definedName>
    <definedName name="LP">#REF!</definedName>
    <definedName name="LS" localSheetId="4">#REF!</definedName>
    <definedName name="LS" localSheetId="1">#REF!</definedName>
    <definedName name="LS">#REF!</definedName>
    <definedName name="lu" localSheetId="4">#REF!</definedName>
    <definedName name="lu" localSheetId="1">#REF!</definedName>
    <definedName name="lu">#REF!</definedName>
    <definedName name="lunch" localSheetId="4">#REF!</definedName>
    <definedName name="lunch" localSheetId="1">#REF!</definedName>
    <definedName name="lunch">#REF!</definedName>
    <definedName name="LWSALES" localSheetId="4">#REF!</definedName>
    <definedName name="LWSALES" localSheetId="1">#REF!</definedName>
    <definedName name="LWSALES">#REF!</definedName>
    <definedName name="LX" localSheetId="4">#REF!</definedName>
    <definedName name="LX" localSheetId="1">#REF!</definedName>
    <definedName name="LX">#REF!</definedName>
    <definedName name="Lx__cm" localSheetId="4">#REF!</definedName>
    <definedName name="Lx__cm" localSheetId="1">#REF!</definedName>
    <definedName name="Lx__cm">#REF!</definedName>
    <definedName name="Lx1_m" localSheetId="4">#REF!</definedName>
    <definedName name="Lx1_m" localSheetId="1">#REF!</definedName>
    <definedName name="Lx1_m">#REF!</definedName>
    <definedName name="Lx1f" localSheetId="4">#REF!</definedName>
    <definedName name="Lx1f" localSheetId="1">#REF!</definedName>
    <definedName name="Lx1f">#REF!</definedName>
    <definedName name="Lx1f_" localSheetId="4">#REF!</definedName>
    <definedName name="Lx1f_" localSheetId="1">#REF!</definedName>
    <definedName name="Lx1f_">#REF!</definedName>
    <definedName name="LY" localSheetId="4">#REF!</definedName>
    <definedName name="LY" localSheetId="1">#REF!</definedName>
    <definedName name="LY">#REF!</definedName>
    <definedName name="LYBin" localSheetId="4">#REF!</definedName>
    <definedName name="LYBin" localSheetId="1">#REF!</definedName>
    <definedName name="LYBin">#REF!</definedName>
    <definedName name="LYHolds" localSheetId="4">#REF!</definedName>
    <definedName name="LYHolds" localSheetId="1">#REF!</definedName>
    <definedName name="LYHolds">#REF!</definedName>
    <definedName name="LYNet" localSheetId="4">#REF!</definedName>
    <definedName name="LYNet" localSheetId="1">#REF!</definedName>
    <definedName name="LYNet">#REF!</definedName>
    <definedName name="LYoos" localSheetId="4">#REF!</definedName>
    <definedName name="LYoos" localSheetId="1">#REF!</definedName>
    <definedName name="LYoos">#REF!</definedName>
    <definedName name="LYReselects" localSheetId="4">#REF!</definedName>
    <definedName name="LYReselects" localSheetId="1">#REF!</definedName>
    <definedName name="LYReselects">#REF!</definedName>
    <definedName name="LYReturns" localSheetId="4">#REF!</definedName>
    <definedName name="LYReturns" localSheetId="1">#REF!</definedName>
    <definedName name="LYReturns">#REF!</definedName>
    <definedName name="LYSales" localSheetId="4">#REF!</definedName>
    <definedName name="LYSales" localSheetId="1">#REF!</definedName>
    <definedName name="LYSales">#REF!</definedName>
    <definedName name="LYTotal" localSheetId="4">#REF!</definedName>
    <definedName name="LYTotal" localSheetId="1">#REF!</definedName>
    <definedName name="LYTotal">#REF!</definedName>
    <definedName name="Lz__cm" localSheetId="4">#REF!</definedName>
    <definedName name="Lz__cm" localSheetId="1">#REF!</definedName>
    <definedName name="Lz__cm">#REF!</definedName>
    <definedName name="Lz1_m" localSheetId="4">#REF!</definedName>
    <definedName name="Lz1_m" localSheetId="1">#REF!</definedName>
    <definedName name="Lz1_m">#REF!</definedName>
    <definedName name="Lz1f" localSheetId="4">#REF!</definedName>
    <definedName name="Lz1f" localSheetId="1">#REF!</definedName>
    <definedName name="Lz1f">#REF!</definedName>
    <definedName name="Lz1f_" localSheetId="4">#REF!</definedName>
    <definedName name="Lz1f_" localSheetId="1">#REF!</definedName>
    <definedName name="Lz1f_">#REF!</definedName>
    <definedName name="M" localSheetId="4">#REF!</definedName>
    <definedName name="M" localSheetId="1">#REF!</definedName>
    <definedName name="M">#REF!</definedName>
    <definedName name="m_1" localSheetId="4">#REF!</definedName>
    <definedName name="m_1" localSheetId="1">#REF!</definedName>
    <definedName name="m_1">#REF!</definedName>
    <definedName name="M_A_L_G_A">#N/A</definedName>
    <definedName name="M_L_N_G">#N/A</definedName>
    <definedName name="m_obra" localSheetId="4">#REF!</definedName>
    <definedName name="m_obra" localSheetId="1">#REF!</definedName>
    <definedName name="m_obra">#REF!</definedName>
    <definedName name="M_P_D_P">#N/A</definedName>
    <definedName name="m_x" localSheetId="4">#REF!</definedName>
    <definedName name="m_x" localSheetId="1">#REF!</definedName>
    <definedName name="m_x">#REF!</definedName>
    <definedName name="m_y" localSheetId="4">#REF!</definedName>
    <definedName name="m_y" localSheetId="1">#REF!</definedName>
    <definedName name="m_y">#REF!</definedName>
    <definedName name="m_z" localSheetId="4">#REF!</definedName>
    <definedName name="m_z" localSheetId="1">#REF!</definedName>
    <definedName name="m_z">#REF!</definedName>
    <definedName name="ma" localSheetId="4">#REF!</definedName>
    <definedName name="ma" localSheetId="1">#REF!</definedName>
    <definedName name="ma">#REF!</definedName>
    <definedName name="macw" localSheetId="4">#REF!</definedName>
    <definedName name="macw" localSheetId="1">#REF!</definedName>
    <definedName name="macw">#REF!</definedName>
    <definedName name="Madera" localSheetId="4">#REF!</definedName>
    <definedName name="Madera" localSheetId="1">#REF!</definedName>
    <definedName name="Madera">#REF!</definedName>
    <definedName name="MANO_DE_OBRA" localSheetId="4">#REF!</definedName>
    <definedName name="MANO_DE_OBRA" localSheetId="1">#REF!</definedName>
    <definedName name="MANO_DE_OBRA">#REF!</definedName>
    <definedName name="many" localSheetId="4">#REF!</definedName>
    <definedName name="many" localSheetId="1">#REF!</definedName>
    <definedName name="many">#REF!</definedName>
    <definedName name="MAQUINARIA" localSheetId="4">#REF!</definedName>
    <definedName name="MAQUINARIA" localSheetId="1">#REF!</definedName>
    <definedName name="MAQUINARIA">#REF!</definedName>
    <definedName name="MARCOSMADERA" localSheetId="4">#REF!</definedName>
    <definedName name="MARCOSMADERA" localSheetId="1">#REF!</definedName>
    <definedName name="MARCOSMADERA">#REF!</definedName>
    <definedName name="MARCOSMETALICOS" localSheetId="4">#REF!</definedName>
    <definedName name="MARCOSMETALICOS" localSheetId="1">#REF!</definedName>
    <definedName name="MARCOSMETALICOS">#REF!</definedName>
    <definedName name="MARGINPLAN" localSheetId="4">#REF!</definedName>
    <definedName name="MARGINPLAN" localSheetId="1">#REF!</definedName>
    <definedName name="MARGINPLAN">#REF!</definedName>
    <definedName name="MARGINPROJ" localSheetId="4">#REF!</definedName>
    <definedName name="MARGINPROJ" localSheetId="1">#REF!</definedName>
    <definedName name="MARGINPROJ">#REF!</definedName>
    <definedName name="martillo" localSheetId="4">#REF!</definedName>
    <definedName name="martillo" localSheetId="1">#REF!</definedName>
    <definedName name="martillo">#REF!</definedName>
    <definedName name="martillohilti" localSheetId="4">#REF!</definedName>
    <definedName name="martillohilti" localSheetId="1">#REF!</definedName>
    <definedName name="martillohilti">#REF!</definedName>
    <definedName name="masillado" localSheetId="4">#REF!</definedName>
    <definedName name="masillado" localSheetId="1">#REF!</definedName>
    <definedName name="masillado">#REF!</definedName>
    <definedName name="MASTER" localSheetId="4">#REF!</definedName>
    <definedName name="MASTER" localSheetId="1">#REF!</definedName>
    <definedName name="MASTER">#REF!</definedName>
    <definedName name="MAT" localSheetId="4">#REF!</definedName>
    <definedName name="MAT" localSheetId="1">#REF!</definedName>
    <definedName name="MAT">#REF!</definedName>
    <definedName name="mater" localSheetId="4">#REF!</definedName>
    <definedName name="mater" localSheetId="1">#REF!</definedName>
    <definedName name="mater">#REF!</definedName>
    <definedName name="mater1" localSheetId="4">#REF!</definedName>
    <definedName name="mater1" localSheetId="1">#REF!</definedName>
    <definedName name="mater1">#REF!</definedName>
    <definedName name="material" localSheetId="4">#REF!</definedName>
    <definedName name="material" localSheetId="1">#REF!</definedName>
    <definedName name="material">#REF!</definedName>
    <definedName name="MATERIALES" localSheetId="4">#REF!</definedName>
    <definedName name="MATERIALES" localSheetId="1">#REF!</definedName>
    <definedName name="MATERIALES">#REF!</definedName>
    <definedName name="maxcoeff" localSheetId="4">#REF!</definedName>
    <definedName name="maxcoeff" localSheetId="1">#REF!</definedName>
    <definedName name="maxcoeff">#REF!</definedName>
    <definedName name="MaxCV" localSheetId="4">#REF!</definedName>
    <definedName name="MaxCV" localSheetId="1">#REF!</definedName>
    <definedName name="MaxCV">#REF!</definedName>
    <definedName name="MaxQ" localSheetId="4">#REF!</definedName>
    <definedName name="MaxQ" localSheetId="1">#REF!</definedName>
    <definedName name="MaxQ">#REF!</definedName>
    <definedName name="maxstart1" localSheetId="4">#REF!</definedName>
    <definedName name="maxstart1" localSheetId="1">#REF!</definedName>
    <definedName name="maxstart1">#REF!</definedName>
    <definedName name="maxstart2" localSheetId="4">#REF!</definedName>
    <definedName name="maxstart2" localSheetId="1">#REF!</definedName>
    <definedName name="maxstart2">#REF!</definedName>
    <definedName name="maxstart3" localSheetId="4">#REF!</definedName>
    <definedName name="maxstart3" localSheetId="1">#REF!</definedName>
    <definedName name="maxstart3">#REF!</definedName>
    <definedName name="maxstart4" localSheetId="4">#REF!</definedName>
    <definedName name="maxstart4" localSheetId="1">#REF!</definedName>
    <definedName name="maxstart4">#REF!</definedName>
    <definedName name="maxstart5" localSheetId="4">#REF!</definedName>
    <definedName name="maxstart5" localSheetId="1">#REF!</definedName>
    <definedName name="maxstart5">#REF!</definedName>
    <definedName name="MC_Date" localSheetId="4">#REF!</definedName>
    <definedName name="MC_Date" localSheetId="1">#REF!</definedName>
    <definedName name="MC_Date">#REF!</definedName>
    <definedName name="mcr" localSheetId="4">#REF!</definedName>
    <definedName name="mcr" localSheetId="1">#REF!</definedName>
    <definedName name="mcr">#REF!</definedName>
    <definedName name="md3fx1fr_rec" localSheetId="4">#REF!</definedName>
    <definedName name="md3fx1fr_rec" localSheetId="1">#REF!</definedName>
    <definedName name="md3fx1fr_rec">#REF!</definedName>
    <definedName name="md3fx1fr_tri" localSheetId="4">#REF!</definedName>
    <definedName name="md3fx1fr_tri" localSheetId="1">#REF!</definedName>
    <definedName name="md3fx1fr_tri">#REF!</definedName>
    <definedName name="md3fx1hg_rec" localSheetId="4">#REF!</definedName>
    <definedName name="md3fx1hg_rec" localSheetId="1">#REF!</definedName>
    <definedName name="md3fx1hg_rec">#REF!</definedName>
    <definedName name="md3fx1hg_tri" localSheetId="4">#REF!</definedName>
    <definedName name="md3fx1hg_tri" localSheetId="1">#REF!</definedName>
    <definedName name="md3fx1hg_tri">#REF!</definedName>
    <definedName name="md4fx_rec" localSheetId="4">#REF!</definedName>
    <definedName name="md4fx_rec" localSheetId="1">#REF!</definedName>
    <definedName name="md4fx_rec">#REF!</definedName>
    <definedName name="md4fx_semitri" localSheetId="4">#REF!</definedName>
    <definedName name="md4fx_semitri" localSheetId="1">#REF!</definedName>
    <definedName name="md4fx_semitri">#REF!</definedName>
    <definedName name="md4fx_tri" localSheetId="4">#REF!</definedName>
    <definedName name="md4fx_tri" localSheetId="1">#REF!</definedName>
    <definedName name="md4fx_tri">#REF!</definedName>
    <definedName name="MDC" localSheetId="4">#REF!</definedName>
    <definedName name="MDC" localSheetId="1">#REF!</definedName>
    <definedName name="MDC">#REF!</definedName>
    <definedName name="MDDH" localSheetId="4">#REF!</definedName>
    <definedName name="MDDH" localSheetId="1">#REF!</definedName>
    <definedName name="MDDH">#REF!</definedName>
    <definedName name="MDM" localSheetId="4">#REF!</definedName>
    <definedName name="MDM" localSheetId="1">#REF!</definedName>
    <definedName name="MDM">#REF!</definedName>
    <definedName name="Mes" localSheetId="4">#REF!</definedName>
    <definedName name="Mes" localSheetId="1">#REF!</definedName>
    <definedName name="Mes">#REF!</definedName>
    <definedName name="mezcladora" localSheetId="4">#REF!</definedName>
    <definedName name="mezcladora" localSheetId="1">#REF!</definedName>
    <definedName name="mezcladora">#REF!</definedName>
    <definedName name="mg" localSheetId="4">#REF!</definedName>
    <definedName name="mg" localSheetId="1">#REF!</definedName>
    <definedName name="mg">#REF!</definedName>
    <definedName name="MGG" localSheetId="4">#REF!</definedName>
    <definedName name="MGG" localSheetId="1">#REF!</definedName>
    <definedName name="MGG">#REF!</definedName>
    <definedName name="Mh" localSheetId="4">#REF!</definedName>
    <definedName name="Mh" localSheetId="1">#REF!</definedName>
    <definedName name="Mh">#REF!</definedName>
    <definedName name="mhdl" localSheetId="4">#REF!</definedName>
    <definedName name="mhdl" localSheetId="1">#REF!</definedName>
    <definedName name="mhdl">#REF!</definedName>
    <definedName name="mhdl1" localSheetId="4">#REF!</definedName>
    <definedName name="mhdl1" localSheetId="1">#REF!</definedName>
    <definedName name="mhdl1">#REF!</definedName>
    <definedName name="mhel" localSheetId="4">#REF!</definedName>
    <definedName name="mhel" localSheetId="1">#REF!</definedName>
    <definedName name="mhel">#REF!</definedName>
    <definedName name="mhel1" localSheetId="4">#REF!</definedName>
    <definedName name="mhel1" localSheetId="1">#REF!</definedName>
    <definedName name="mhel1">#REF!</definedName>
    <definedName name="mhel2" localSheetId="4">#REF!</definedName>
    <definedName name="mhel2" localSheetId="1">#REF!</definedName>
    <definedName name="mhel2">#REF!</definedName>
    <definedName name="mhel3" localSheetId="4">#REF!</definedName>
    <definedName name="mhel3" localSheetId="1">#REF!</definedName>
    <definedName name="mhel3">#REF!</definedName>
    <definedName name="mhll" localSheetId="4">#REF!</definedName>
    <definedName name="mhll" localSheetId="1">#REF!</definedName>
    <definedName name="mhll">#REF!</definedName>
    <definedName name="mhll1" localSheetId="4">#REF!</definedName>
    <definedName name="mhll1" localSheetId="1">#REF!</definedName>
    <definedName name="mhll1">#REF!</definedName>
    <definedName name="mhpe1" localSheetId="4">#REF!</definedName>
    <definedName name="mhpe1" localSheetId="1">#REF!</definedName>
    <definedName name="mhpe1">#REF!</definedName>
    <definedName name="mhpe2" localSheetId="4">#REF!</definedName>
    <definedName name="mhpe2" localSheetId="1">#REF!</definedName>
    <definedName name="mhpe2">#REF!</definedName>
    <definedName name="mhpw" localSheetId="4">#REF!</definedName>
    <definedName name="mhpw" localSheetId="1">#REF!</definedName>
    <definedName name="mhpw">#REF!</definedName>
    <definedName name="mhq" localSheetId="4">#REF!</definedName>
    <definedName name="mhq" localSheetId="1">#REF!</definedName>
    <definedName name="mhq">#REF!</definedName>
    <definedName name="mhw" localSheetId="4">#REF!</definedName>
    <definedName name="mhw" localSheetId="1">#REF!</definedName>
    <definedName name="mhw">#REF!</definedName>
    <definedName name="MI" localSheetId="4">#REF!</definedName>
    <definedName name="MI" localSheetId="1">#REF!</definedName>
    <definedName name="MI">#REF!</definedName>
    <definedName name="Min_Tie" localSheetId="4">#REF!</definedName>
    <definedName name="Min_Tie" localSheetId="1">#REF!</definedName>
    <definedName name="Min_Tie">#REF!</definedName>
    <definedName name="MIT" localSheetId="4">#REF!</definedName>
    <definedName name="MIT" localSheetId="1">#REF!</definedName>
    <definedName name="MIT">#REF!</definedName>
    <definedName name="mlogmacros" localSheetId="4">#REF!</definedName>
    <definedName name="mlogmacros" localSheetId="1">#REF!</definedName>
    <definedName name="mlogmacros">#REF!</definedName>
    <definedName name="mm" localSheetId="4">#REF!</definedName>
    <definedName name="mm" localSheetId="1">#REF!</definedName>
    <definedName name="mm">#REF!</definedName>
    <definedName name="MNI" localSheetId="4">#REF!</definedName>
    <definedName name="MNI" localSheetId="1">#REF!</definedName>
    <definedName name="MNI">#REF!</definedName>
    <definedName name="MOBRA" localSheetId="4">#REF!</definedName>
    <definedName name="MOBRA" localSheetId="1">#REF!</definedName>
    <definedName name="MOBRA">#REF!</definedName>
    <definedName name="MOBRA1" localSheetId="4">#REF!</definedName>
    <definedName name="MOBRA1" localSheetId="1">#REF!</definedName>
    <definedName name="MOBRA1">#REF!</definedName>
    <definedName name="moe" localSheetId="4">#REF!</definedName>
    <definedName name="moe" localSheetId="1">#REF!</definedName>
    <definedName name="moe">#REF!</definedName>
    <definedName name="mohamad" localSheetId="4">#REF!</definedName>
    <definedName name="mohamad" localSheetId="1">#REF!</definedName>
    <definedName name="mohamad">#REF!</definedName>
    <definedName name="Moneda" localSheetId="4">#REF!</definedName>
    <definedName name="Moneda" localSheetId="1">#REF!</definedName>
    <definedName name="Moneda">#REF!</definedName>
    <definedName name="montaje" localSheetId="4">#REF!</definedName>
    <definedName name="montaje" localSheetId="1">#REF!</definedName>
    <definedName name="montaje">#REF!</definedName>
    <definedName name="Month_Curr" localSheetId="4">#REF!</definedName>
    <definedName name="Month_Curr" localSheetId="1">#REF!</definedName>
    <definedName name="Month_Curr">#REF!</definedName>
    <definedName name="Month_next" localSheetId="4">#REF!</definedName>
    <definedName name="Month_next" localSheetId="1">#REF!</definedName>
    <definedName name="Month_next">#REF!</definedName>
    <definedName name="Month_Prev_1" localSheetId="4">#REF!</definedName>
    <definedName name="Month_Prev_1" localSheetId="1">#REF!</definedName>
    <definedName name="Month_Prev_1">#REF!</definedName>
    <definedName name="Month_prev_2" localSheetId="4">#REF!</definedName>
    <definedName name="Month_prev_2" localSheetId="1">#REF!</definedName>
    <definedName name="Month_prev_2">#REF!</definedName>
    <definedName name="Monto_Anticipo" localSheetId="4">#REF!</definedName>
    <definedName name="Monto_Anticipo" localSheetId="1">#REF!</definedName>
    <definedName name="Monto_Anticipo">#REF!</definedName>
    <definedName name="Monto_Contrato" localSheetId="4">#REF!</definedName>
    <definedName name="Monto_Contrato" localSheetId="1">#REF!</definedName>
    <definedName name="Monto_Contrato">#REF!</definedName>
    <definedName name="Monto_Total" localSheetId="4">#REF!</definedName>
    <definedName name="Monto_Total" localSheetId="1">#REF!</definedName>
    <definedName name="Monto_Total">#REF!</definedName>
    <definedName name="mop" localSheetId="4">#REF!</definedName>
    <definedName name="mop" localSheetId="1">#REF!</definedName>
    <definedName name="mop">#REF!</definedName>
    <definedName name="MOT_ALIM" localSheetId="4">#REF!</definedName>
    <definedName name="MOT_ALIM" localSheetId="1">#REF!</definedName>
    <definedName name="MOT_ALIM">#REF!</definedName>
    <definedName name="MOT_CAL_A_F" localSheetId="4">#REF!</definedName>
    <definedName name="MOT_CAL_A_F" localSheetId="1">#REF!</definedName>
    <definedName name="MOT_CAL_A_F">#REF!</definedName>
    <definedName name="MOT_CAL_A_T_D" localSheetId="4">#REF!</definedName>
    <definedName name="MOT_CAL_A_T_D" localSheetId="1">#REF!</definedName>
    <definedName name="MOT_CAL_A_T_D">#REF!</definedName>
    <definedName name="MOT_CAL_D_C_G" localSheetId="4">#REF!</definedName>
    <definedName name="MOT_CAL_D_C_G" localSheetId="1">#REF!</definedName>
    <definedName name="MOT_CAL_D_C_G">#REF!</definedName>
    <definedName name="MOT_CAL_E" localSheetId="4">#REF!</definedName>
    <definedName name="MOT_CAL_E" localSheetId="1">#REF!</definedName>
    <definedName name="MOT_CAL_E">#REF!</definedName>
    <definedName name="MOT_CAL_EG" localSheetId="4">#REF!</definedName>
    <definedName name="MOT_CAL_EG" localSheetId="1">#REF!</definedName>
    <definedName name="MOT_CAL_EG">#REF!</definedName>
    <definedName name="MOT_CAL_H" localSheetId="4">#REF!</definedName>
    <definedName name="MOT_CAL_H" localSheetId="1">#REF!</definedName>
    <definedName name="MOT_CAL_H">#REF!</definedName>
    <definedName name="MOT_CAL_T_P" localSheetId="4">#REF!</definedName>
    <definedName name="MOT_CAL_T_P" localSheetId="1">#REF!</definedName>
    <definedName name="MOT_CAL_T_P">#REF!</definedName>
    <definedName name="MOT_CAL_T_S" localSheetId="4">#REF!</definedName>
    <definedName name="MOT_CAL_T_S" localSheetId="1">#REF!</definedName>
    <definedName name="MOT_CAL_T_S">#REF!</definedName>
    <definedName name="MOT_CAL_TG" localSheetId="4">#REF!</definedName>
    <definedName name="MOT_CAL_TG" localSheetId="1">#REF!</definedName>
    <definedName name="MOT_CAL_TG">#REF!</definedName>
    <definedName name="MOT_CAL_TM" localSheetId="4">#REF!</definedName>
    <definedName name="MOT_CAL_TM" localSheetId="1">#REF!</definedName>
    <definedName name="MOT_CAL_TM">#REF!</definedName>
    <definedName name="MOT_CHANC" localSheetId="4">#REF!</definedName>
    <definedName name="MOT_CHANC" localSheetId="1">#REF!</definedName>
    <definedName name="MOT_CHANC">#REF!</definedName>
    <definedName name="MOT_COKE" localSheetId="4">#REF!</definedName>
    <definedName name="MOT_COKE" localSheetId="1">#REF!</definedName>
    <definedName name="MOT_COKE">#REF!</definedName>
    <definedName name="MOT_COKE1" localSheetId="4">#REF!</definedName>
    <definedName name="MOT_COKE1" localSheetId="1">#REF!</definedName>
    <definedName name="MOT_COKE1">#REF!</definedName>
    <definedName name="MOT_DESC" localSheetId="4">#REF!</definedName>
    <definedName name="MOT_DESC" localSheetId="1">#REF!</definedName>
    <definedName name="MOT_DESC">#REF!</definedName>
    <definedName name="MOT_DESPA" localSheetId="4">#REF!</definedName>
    <definedName name="MOT_DESPA" localSheetId="1">#REF!</definedName>
    <definedName name="MOT_DESPA">#REF!</definedName>
    <definedName name="MPMOB" localSheetId="4">#REF!</definedName>
    <definedName name="MPMOB" localSheetId="1">#REF!</definedName>
    <definedName name="MPMOB">#REF!</definedName>
    <definedName name="MR_Class" localSheetId="4">#REF!</definedName>
    <definedName name="MR_Class" localSheetId="1">#REF!</definedName>
    <definedName name="MR_Class">#REF!</definedName>
    <definedName name="Ms" localSheetId="4">#REF!</definedName>
    <definedName name="Ms" localSheetId="1">#REF!</definedName>
    <definedName name="Ms">#REF!</definedName>
    <definedName name="msf" localSheetId="4">#REF!</definedName>
    <definedName name="msf" localSheetId="1">#REF!</definedName>
    <definedName name="msf">#REF!</definedName>
    <definedName name="mso" localSheetId="4">#REF!</definedName>
    <definedName name="mso" localSheetId="1">#REF!</definedName>
    <definedName name="mso">#REF!</definedName>
    <definedName name="MTL" localSheetId="4">#REF!</definedName>
    <definedName name="MTL" localSheetId="1">#REF!</definedName>
    <definedName name="MTL">#REF!</definedName>
    <definedName name="mub" localSheetId="4">#REF!</definedName>
    <definedName name="mub" localSheetId="1">#REF!</definedName>
    <definedName name="mub">#REF!</definedName>
    <definedName name="MULA" localSheetId="4">#REF!</definedName>
    <definedName name="MULA" localSheetId="1">#REF!</definedName>
    <definedName name="MULA">#REF!</definedName>
    <definedName name="mut" localSheetId="4">#REF!</definedName>
    <definedName name="mut" localSheetId="1">#REF!</definedName>
    <definedName name="mut">#REF!</definedName>
    <definedName name="Mux_m" localSheetId="4">#REF!</definedName>
    <definedName name="Mux_m" localSheetId="1">#REF!</definedName>
    <definedName name="Mux_m">#REF!</definedName>
    <definedName name="Mux_ped" localSheetId="4">#REF!</definedName>
    <definedName name="Mux_ped" localSheetId="1">#REF!</definedName>
    <definedName name="Mux_ped">#REF!</definedName>
    <definedName name="Muz_m" localSheetId="4">#REF!</definedName>
    <definedName name="Muz_m" localSheetId="1">#REF!</definedName>
    <definedName name="Muz_m">#REF!</definedName>
    <definedName name="Muz_ped" localSheetId="4">#REF!</definedName>
    <definedName name="Muz_ped" localSheetId="1">#REF!</definedName>
    <definedName name="Muz_ped">#REF!</definedName>
    <definedName name="Mv" localSheetId="4">#REF!</definedName>
    <definedName name="Mv" localSheetId="1">#REF!</definedName>
    <definedName name="Mv">#REF!</definedName>
    <definedName name="mvdl" localSheetId="4">#REF!</definedName>
    <definedName name="mvdl" localSheetId="1">#REF!</definedName>
    <definedName name="mvdl">#REF!</definedName>
    <definedName name="mvdl1" localSheetId="4">#REF!</definedName>
    <definedName name="mvdl1" localSheetId="1">#REF!</definedName>
    <definedName name="mvdl1">#REF!</definedName>
    <definedName name="mvel" localSheetId="4">#REF!</definedName>
    <definedName name="mvel" localSheetId="1">#REF!</definedName>
    <definedName name="mvel">#REF!</definedName>
    <definedName name="mvel1" localSheetId="4">#REF!</definedName>
    <definedName name="mvel1" localSheetId="1">#REF!</definedName>
    <definedName name="mvel1">#REF!</definedName>
    <definedName name="mvel2" localSheetId="4">#REF!</definedName>
    <definedName name="mvel2" localSheetId="1">#REF!</definedName>
    <definedName name="mvel2">#REF!</definedName>
    <definedName name="mvel3" localSheetId="4">#REF!</definedName>
    <definedName name="mvel3" localSheetId="1">#REF!</definedName>
    <definedName name="mvel3">#REF!</definedName>
    <definedName name="mvll" localSheetId="4">#REF!</definedName>
    <definedName name="mvll" localSheetId="1">#REF!</definedName>
    <definedName name="mvll">#REF!</definedName>
    <definedName name="mvll1" localSheetId="4">#REF!</definedName>
    <definedName name="mvll1" localSheetId="1">#REF!</definedName>
    <definedName name="mvll1">#REF!</definedName>
    <definedName name="mvpe1" localSheetId="4">#REF!</definedName>
    <definedName name="mvpe1" localSheetId="1">#REF!</definedName>
    <definedName name="mvpe1">#REF!</definedName>
    <definedName name="mvpe2" localSheetId="4">#REF!</definedName>
    <definedName name="mvpe2" localSheetId="1">#REF!</definedName>
    <definedName name="mvpe2">#REF!</definedName>
    <definedName name="mvpw" localSheetId="4">#REF!</definedName>
    <definedName name="mvpw" localSheetId="1">#REF!</definedName>
    <definedName name="mvpw">#REF!</definedName>
    <definedName name="mvq" localSheetId="4">#REF!</definedName>
    <definedName name="mvq" localSheetId="1">#REF!</definedName>
    <definedName name="mvq">#REF!</definedName>
    <definedName name="mvw" localSheetId="4">#REF!</definedName>
    <definedName name="mvw" localSheetId="1">#REF!</definedName>
    <definedName name="mvw">#REF!</definedName>
    <definedName name="mw" localSheetId="4">#REF!</definedName>
    <definedName name="mw" localSheetId="1">#REF!</definedName>
    <definedName name="mw">#REF!</definedName>
    <definedName name="mwf" localSheetId="4">#REF!</definedName>
    <definedName name="mwf" localSheetId="1">#REF!</definedName>
    <definedName name="mwf">#REF!</definedName>
    <definedName name="Mx" localSheetId="4">#REF!</definedName>
    <definedName name="Mx" localSheetId="1">#REF!</definedName>
    <definedName name="Mx">#REF!</definedName>
    <definedName name="Mx_1" localSheetId="4">#REF!</definedName>
    <definedName name="Mx_1" localSheetId="1">#REF!</definedName>
    <definedName name="Mx_1">#REF!</definedName>
    <definedName name="Mxq" localSheetId="4">#REF!</definedName>
    <definedName name="Mxq" localSheetId="1">#REF!</definedName>
    <definedName name="Mxq">#REF!</definedName>
    <definedName name="Mxw" localSheetId="4">#REF!</definedName>
    <definedName name="Mxw" localSheetId="1">#REF!</definedName>
    <definedName name="Mxw">#REF!</definedName>
    <definedName name="My" localSheetId="4">#REF!</definedName>
    <definedName name="My" localSheetId="1">#REF!</definedName>
    <definedName name="My">#REF!</definedName>
    <definedName name="Myq" localSheetId="4">#REF!</definedName>
    <definedName name="Myq" localSheetId="1">#REF!</definedName>
    <definedName name="Myq">#REF!</definedName>
    <definedName name="Myw" localSheetId="4">#REF!</definedName>
    <definedName name="Myw" localSheetId="1">#REF!</definedName>
    <definedName name="Myw">#REF!</definedName>
    <definedName name="Mz" localSheetId="4">#REF!</definedName>
    <definedName name="Mz" localSheetId="1">#REF!</definedName>
    <definedName name="Mz">#REF!</definedName>
    <definedName name="Mz_1" localSheetId="4">#REF!</definedName>
    <definedName name="Mz_1" localSheetId="1">#REF!</definedName>
    <definedName name="Mz_1">#REF!</definedName>
    <definedName name="N" localSheetId="4">#REF!</definedName>
    <definedName name="N" localSheetId="1">#REF!</definedName>
    <definedName name="N">#REF!</definedName>
    <definedName name="N._FUND.">[11]BASES!$C$4:$C$12</definedName>
    <definedName name="N.1" localSheetId="4">#REF!</definedName>
    <definedName name="N.1" localSheetId="1">#REF!</definedName>
    <definedName name="N.1">#REF!</definedName>
    <definedName name="N.2" localSheetId="4">#REF!</definedName>
    <definedName name="N.2" localSheetId="1">#REF!</definedName>
    <definedName name="N.2">#REF!</definedName>
    <definedName name="N__FUND_" localSheetId="4">#REF!</definedName>
    <definedName name="N__FUND_" localSheetId="1">#REF!</definedName>
    <definedName name="N__FUND_">#REF!</definedName>
    <definedName name="N__FUND____0" localSheetId="4">#REF!</definedName>
    <definedName name="N__FUND____0" localSheetId="1">#REF!</definedName>
    <definedName name="N__FUND____0">#REF!</definedName>
    <definedName name="N__FUND____1" localSheetId="4">#REF!</definedName>
    <definedName name="N__FUND____1" localSheetId="1">#REF!</definedName>
    <definedName name="N__FUND____1">#REF!</definedName>
    <definedName name="N__FUND____2" localSheetId="4">#REF!</definedName>
    <definedName name="N__FUND____2" localSheetId="1">#REF!</definedName>
    <definedName name="N__FUND____2">#REF!</definedName>
    <definedName name="Não" localSheetId="4">#REF!</definedName>
    <definedName name="Não" localSheetId="1">#REF!</definedName>
    <definedName name="Não">#REF!</definedName>
    <definedName name="NBM" localSheetId="4">#REF!</definedName>
    <definedName name="NBM" localSheetId="1">#REF!</definedName>
    <definedName name="NBM">#REF!</definedName>
    <definedName name="needle" localSheetId="4">#REF!</definedName>
    <definedName name="needle" localSheetId="1">#REF!</definedName>
    <definedName name="needle">#REF!</definedName>
    <definedName name="NEW" localSheetId="4">#REF!</definedName>
    <definedName name="NEW" localSheetId="1">#REF!</definedName>
    <definedName name="NEW">#REF!</definedName>
    <definedName name="NIPP" localSheetId="4">#REF!</definedName>
    <definedName name="NIPP" localSheetId="1">#REF!</definedName>
    <definedName name="NIPP">#REF!</definedName>
    <definedName name="Nivel" localSheetId="4">#REF!</definedName>
    <definedName name="Nivel" localSheetId="1">#REF!</definedName>
    <definedName name="Nivel">#REF!</definedName>
    <definedName name="nnnnnn" localSheetId="4">#REF!</definedName>
    <definedName name="nnnnnn" localSheetId="1">#REF!</definedName>
    <definedName name="nnnnnn">#REF!</definedName>
    <definedName name="no4fix" localSheetId="4">#REF!</definedName>
    <definedName name="no4fix" localSheetId="1">#REF!</definedName>
    <definedName name="no4fix">#REF!</definedName>
    <definedName name="Nombre_de_la_empresa" localSheetId="4">#REF!</definedName>
    <definedName name="Nombre_de_la_empresa" localSheetId="1">#REF!</definedName>
    <definedName name="Nombre_de_la_empresa">#REF!</definedName>
    <definedName name="Nombre_del_grupo_de_especificación" localSheetId="4">#REF!</definedName>
    <definedName name="Nombre_del_grupo_de_especificación" localSheetId="1">#REF!</definedName>
    <definedName name="Nombre_del_grupo_de_especificación">#REF!</definedName>
    <definedName name="Nombre_del_proyecto" localSheetId="4">#REF!</definedName>
    <definedName name="Nombre_del_proyecto" localSheetId="1">#REF!</definedName>
    <definedName name="Nombre_del_proyecto">#REF!</definedName>
    <definedName name="NOMU" localSheetId="4">#REF!</definedName>
    <definedName name="NOMU" localSheetId="1">#REF!</definedName>
    <definedName name="NOMU">#REF!</definedName>
    <definedName name="Np" localSheetId="4">#REF!</definedName>
    <definedName name="Np" localSheetId="1">#REF!</definedName>
    <definedName name="Np">#REF!</definedName>
    <definedName name="NroCotiz" localSheetId="4">#REF!</definedName>
    <definedName name="NroCotiz" localSheetId="1">#REF!</definedName>
    <definedName name="NroCotiz">#REF!</definedName>
    <definedName name="NUEVAHOJA" localSheetId="4">#REF!</definedName>
    <definedName name="NUEVAHOJA" localSheetId="1">#REF!</definedName>
    <definedName name="NUEVAHOJA">#REF!</definedName>
    <definedName name="Nuevo" localSheetId="4">#REF!</definedName>
    <definedName name="Nuevo" localSheetId="1">#REF!</definedName>
    <definedName name="Nuevo">#REF!</definedName>
    <definedName name="null" localSheetId="4">#REF!</definedName>
    <definedName name="null" localSheetId="1">#REF!</definedName>
    <definedName name="null">#REF!</definedName>
    <definedName name="nx" localSheetId="4">#REF!</definedName>
    <definedName name="nx" localSheetId="1">#REF!</definedName>
    <definedName name="nx">#REF!</definedName>
    <definedName name="ñ" localSheetId="4">#REF!</definedName>
    <definedName name="ñ" localSheetId="1">#REF!</definedName>
    <definedName name="ñ">#REF!</definedName>
    <definedName name="Oa_b" localSheetId="4">#REF!</definedName>
    <definedName name="Oa_b" localSheetId="1">#REF!</definedName>
    <definedName name="Oa_b">#REF!</definedName>
    <definedName name="Oa_d" localSheetId="4">#REF!</definedName>
    <definedName name="Oa_d" localSheetId="1">#REF!</definedName>
    <definedName name="Oa_d">#REF!</definedName>
    <definedName name="Oa_ea" localSheetId="4">#REF!</definedName>
    <definedName name="Oa_ea" localSheetId="1">#REF!</definedName>
    <definedName name="Oa_ea">#REF!</definedName>
    <definedName name="Oa_l" localSheetId="4">#REF!</definedName>
    <definedName name="Oa_l" localSheetId="1">#REF!</definedName>
    <definedName name="Oa_l">#REF!</definedName>
    <definedName name="ob" localSheetId="4">#REF!</definedName>
    <definedName name="ob" localSheetId="1">#REF!</definedName>
    <definedName name="ob">#REF!</definedName>
    <definedName name="OBRA" localSheetId="4">#REF!</definedName>
    <definedName name="OBRA" localSheetId="1">#REF!</definedName>
    <definedName name="OBRA">#REF!</definedName>
    <definedName name="od" localSheetId="4">#REF!</definedName>
    <definedName name="od" localSheetId="1">#REF!</definedName>
    <definedName name="od">#REF!</definedName>
    <definedName name="ODH" localSheetId="4" hidden="1">#REF!</definedName>
    <definedName name="ODH" localSheetId="1" hidden="1">#REF!</definedName>
    <definedName name="ODH" hidden="1">#REF!</definedName>
    <definedName name="Of" localSheetId="4">#REF!</definedName>
    <definedName name="Of" localSheetId="1">#REF!</definedName>
    <definedName name="Of">#REF!</definedName>
    <definedName name="Oil" localSheetId="4">#REF!</definedName>
    <definedName name="Oil" localSheetId="1">#REF!</definedName>
    <definedName name="Oil">#REF!</definedName>
    <definedName name="OLE_LINK1" localSheetId="4">#REF!</definedName>
    <definedName name="OLE_LINK1" localSheetId="1">#REF!</definedName>
    <definedName name="OLE_LINK1">#REF!</definedName>
    <definedName name="Op" localSheetId="4">#REF!</definedName>
    <definedName name="Op" localSheetId="1">#REF!</definedName>
    <definedName name="Op">#REF!</definedName>
    <definedName name="OPCIONALC" localSheetId="4">#REF!</definedName>
    <definedName name="OPCIONALC" localSheetId="1">#REF!</definedName>
    <definedName name="OPCIONALC">#REF!</definedName>
    <definedName name="opens" localSheetId="4">#REF!,#REF!,#REF!,#REF!</definedName>
    <definedName name="opens" localSheetId="1">#REF!,#REF!,#REF!,#REF!</definedName>
    <definedName name="opens">#REF!,#REF!,#REF!,#REF!</definedName>
    <definedName name="Operador" localSheetId="4">#REF!</definedName>
    <definedName name="Operador" localSheetId="1">#REF!</definedName>
    <definedName name="Operador">#REF!</definedName>
    <definedName name="Organization" localSheetId="4">#REF!</definedName>
    <definedName name="Organization" localSheetId="1">#REF!</definedName>
    <definedName name="Organization">#REF!</definedName>
    <definedName name="osa" localSheetId="4">#REF!</definedName>
    <definedName name="osa" localSheetId="1">#REF!</definedName>
    <definedName name="osa">#REF!</definedName>
    <definedName name="osb" localSheetId="4">#REF!</definedName>
    <definedName name="osb" localSheetId="1">#REF!</definedName>
    <definedName name="osb">#REF!</definedName>
    <definedName name="osmhdl" localSheetId="4">#REF!</definedName>
    <definedName name="osmhdl" localSheetId="1">#REF!</definedName>
    <definedName name="osmhdl">#REF!</definedName>
    <definedName name="osmhel" localSheetId="4">#REF!</definedName>
    <definedName name="osmhel" localSheetId="1">#REF!</definedName>
    <definedName name="osmhel">#REF!</definedName>
    <definedName name="osmhpe1" localSheetId="4">#REF!</definedName>
    <definedName name="osmhpe1" localSheetId="1">#REF!</definedName>
    <definedName name="osmhpe1">#REF!</definedName>
    <definedName name="osmhpe2" localSheetId="4">#REF!</definedName>
    <definedName name="osmhpe2" localSheetId="1">#REF!</definedName>
    <definedName name="osmhpe2">#REF!</definedName>
    <definedName name="osmhpw" localSheetId="4">#REF!</definedName>
    <definedName name="osmhpw" localSheetId="1">#REF!</definedName>
    <definedName name="osmhpw">#REF!</definedName>
    <definedName name="osmhq" localSheetId="4">#REF!</definedName>
    <definedName name="osmhq" localSheetId="1">#REF!</definedName>
    <definedName name="osmhq">#REF!</definedName>
    <definedName name="osout" localSheetId="4">#REF!</definedName>
    <definedName name="osout" localSheetId="1">#REF!</definedName>
    <definedName name="osout">#REF!</definedName>
    <definedName name="ospe1" localSheetId="4">#REF!</definedName>
    <definedName name="ospe1" localSheetId="1">#REF!</definedName>
    <definedName name="ospe1">#REF!</definedName>
    <definedName name="ospe2" localSheetId="4">#REF!</definedName>
    <definedName name="ospe2" localSheetId="1">#REF!</definedName>
    <definedName name="ospe2">#REF!</definedName>
    <definedName name="ospw" localSheetId="4">#REF!</definedName>
    <definedName name="ospw" localSheetId="1">#REF!</definedName>
    <definedName name="ospw">#REF!</definedName>
    <definedName name="osQ" localSheetId="4">#REF!</definedName>
    <definedName name="osQ" localSheetId="1">#REF!</definedName>
    <definedName name="osQ">#REF!</definedName>
    <definedName name="ostdlp" localSheetId="4">#REF!</definedName>
    <definedName name="ostdlp" localSheetId="1">#REF!</definedName>
    <definedName name="ostdlp">#REF!</definedName>
    <definedName name="ostelp" localSheetId="4">#REF!</definedName>
    <definedName name="ostelp" localSheetId="1">#REF!</definedName>
    <definedName name="ostelp">#REF!</definedName>
    <definedName name="osvhdl" localSheetId="4">#REF!</definedName>
    <definedName name="osvhdl" localSheetId="1">#REF!</definedName>
    <definedName name="osvhdl">#REF!</definedName>
    <definedName name="osvhel" localSheetId="4">#REF!</definedName>
    <definedName name="osvhel" localSheetId="1">#REF!</definedName>
    <definedName name="osvhel">#REF!</definedName>
    <definedName name="osvhpe1" localSheetId="4">#REF!</definedName>
    <definedName name="osvhpe1" localSheetId="1">#REF!</definedName>
    <definedName name="osvhpe1">#REF!</definedName>
    <definedName name="osvhpe2" localSheetId="4">#REF!</definedName>
    <definedName name="osvhpe2" localSheetId="1">#REF!</definedName>
    <definedName name="osvhpe2">#REF!</definedName>
    <definedName name="osvhpw" localSheetId="4">#REF!</definedName>
    <definedName name="osvhpw" localSheetId="1">#REF!</definedName>
    <definedName name="osvhpw">#REF!</definedName>
    <definedName name="osvhq" localSheetId="4">#REF!</definedName>
    <definedName name="osvhq" localSheetId="1">#REF!</definedName>
    <definedName name="osvhq">#REF!</definedName>
    <definedName name="OT" localSheetId="4">#REF!</definedName>
    <definedName name="OT" localSheetId="1">#REF!</definedName>
    <definedName name="OT">#REF!</definedName>
    <definedName name="otros_gastos_de_nacionalizacion" localSheetId="4">#REF!</definedName>
    <definedName name="otros_gastos_de_nacionalizacion" localSheetId="1">#REF!</definedName>
    <definedName name="otros_gastos_de_nacionalizacion">#REF!</definedName>
    <definedName name="OUT" localSheetId="4">#REF!</definedName>
    <definedName name="OUT" localSheetId="1">#REF!</definedName>
    <definedName name="OUT">#REF!</definedName>
    <definedName name="Output_Q" localSheetId="4">#REF!</definedName>
    <definedName name="Output_Q" localSheetId="1">#REF!</definedName>
    <definedName name="Output_Q">#REF!</definedName>
    <definedName name="OutputRange" localSheetId="4">#REF!</definedName>
    <definedName name="OutputRange" localSheetId="1">#REF!</definedName>
    <definedName name="OutputRange">#REF!</definedName>
    <definedName name="OVER" localSheetId="4">#REF!</definedName>
    <definedName name="OVER" localSheetId="1">#REF!</definedName>
    <definedName name="OVER">#REF!</definedName>
    <definedName name="OXICORTE" localSheetId="4">#REF!</definedName>
    <definedName name="OXICORTE" localSheetId="1">#REF!</definedName>
    <definedName name="OXICORTE">#REF!</definedName>
    <definedName name="OXIGENO" localSheetId="4">#REF!</definedName>
    <definedName name="OXIGENO" localSheetId="1">#REF!</definedName>
    <definedName name="OXIGENO">#REF!</definedName>
    <definedName name="P.UNITARIO" localSheetId="4">#REF!</definedName>
    <definedName name="P.UNITARIO" localSheetId="1">#REF!</definedName>
    <definedName name="P.UNITARIO">#REF!</definedName>
    <definedName name="p_a" localSheetId="4">#REF!</definedName>
    <definedName name="p_a" localSheetId="1">#REF!</definedName>
    <definedName name="p_a">#REF!</definedName>
    <definedName name="p_b" localSheetId="4">#REF!</definedName>
    <definedName name="p_b" localSheetId="1">#REF!</definedName>
    <definedName name="p_b">#REF!</definedName>
    <definedName name="p_ea" localSheetId="4">#REF!</definedName>
    <definedName name="p_ea" localSheetId="1">#REF!</definedName>
    <definedName name="p_ea">#REF!</definedName>
    <definedName name="p_ea1" localSheetId="4">#REF!</definedName>
    <definedName name="p_ea1" localSheetId="1">#REF!</definedName>
    <definedName name="p_ea1">#REF!</definedName>
    <definedName name="p_ea2" localSheetId="4">#REF!</definedName>
    <definedName name="p_ea2" localSheetId="1">#REF!</definedName>
    <definedName name="p_ea2">#REF!</definedName>
    <definedName name="P_EA3" localSheetId="4">#REF!</definedName>
    <definedName name="P_EA3" localSheetId="1">#REF!</definedName>
    <definedName name="P_EA3">#REF!</definedName>
    <definedName name="p_h" localSheetId="4">#REF!</definedName>
    <definedName name="p_h" localSheetId="1">#REF!</definedName>
    <definedName name="p_h">#REF!</definedName>
    <definedName name="p_l" localSheetId="4">#REF!</definedName>
    <definedName name="p_l" localSheetId="1">#REF!</definedName>
    <definedName name="p_l">#REF!</definedName>
    <definedName name="p_l2" localSheetId="4">#REF!</definedName>
    <definedName name="p_l2" localSheetId="1">#REF!</definedName>
    <definedName name="p_l2">#REF!</definedName>
    <definedName name="p_t" localSheetId="4">#REF!</definedName>
    <definedName name="p_t" localSheetId="1">#REF!</definedName>
    <definedName name="p_t">#REF!</definedName>
    <definedName name="p_x" localSheetId="4">#REF!</definedName>
    <definedName name="p_x" localSheetId="1">#REF!</definedName>
    <definedName name="p_x">#REF!</definedName>
    <definedName name="p_y" localSheetId="4">#REF!</definedName>
    <definedName name="p_y" localSheetId="1">#REF!</definedName>
    <definedName name="p_y">#REF!</definedName>
    <definedName name="p_z" localSheetId="4">#REF!</definedName>
    <definedName name="p_z" localSheetId="1">#REF!</definedName>
    <definedName name="p_z">#REF!</definedName>
    <definedName name="P10C1">#N/A</definedName>
    <definedName name="pa" localSheetId="4">#REF!</definedName>
    <definedName name="pa" localSheetId="1">#REF!</definedName>
    <definedName name="pa">#REF!</definedName>
    <definedName name="pab" localSheetId="4">#REF!</definedName>
    <definedName name="pab" localSheetId="1">#REF!</definedName>
    <definedName name="pab">#REF!</definedName>
    <definedName name="PAB_01_EST" localSheetId="4">#REF!</definedName>
    <definedName name="PAB_01_EST" localSheetId="1">#REF!</definedName>
    <definedName name="PAB_01_EST">#REF!</definedName>
    <definedName name="PAB_A_AES" localSheetId="4">#REF!</definedName>
    <definedName name="PAB_A_AES" localSheetId="1">#REF!</definedName>
    <definedName name="PAB_A_AES">#REF!</definedName>
    <definedName name="PAB_A_EST" localSheetId="4">#REF!</definedName>
    <definedName name="PAB_A_EST" localSheetId="1">#REF!</definedName>
    <definedName name="PAB_A_EST">#REF!</definedName>
    <definedName name="PAB_B_AES" localSheetId="4">#REF!</definedName>
    <definedName name="PAB_B_AES" localSheetId="1">#REF!</definedName>
    <definedName name="PAB_B_AES">#REF!</definedName>
    <definedName name="PAB_B_EST" localSheetId="4">#REF!</definedName>
    <definedName name="PAB_B_EST" localSheetId="1">#REF!</definedName>
    <definedName name="PAB_B_EST">#REF!</definedName>
    <definedName name="PAB_C_AES" localSheetId="4">#REF!</definedName>
    <definedName name="PAB_C_AES" localSheetId="1">#REF!</definedName>
    <definedName name="PAB_C_AES">#REF!</definedName>
    <definedName name="PAB_C_EST" localSheetId="4">#REF!</definedName>
    <definedName name="PAB_C_EST" localSheetId="1">#REF!</definedName>
    <definedName name="PAB_C_EST">#REF!</definedName>
    <definedName name="PAB_D_AES" localSheetId="4">#REF!</definedName>
    <definedName name="PAB_D_AES" localSheetId="1">#REF!</definedName>
    <definedName name="PAB_D_AES">#REF!</definedName>
    <definedName name="PAB_D_EST" localSheetId="4">#REF!</definedName>
    <definedName name="PAB_D_EST" localSheetId="1">#REF!</definedName>
    <definedName name="PAB_D_EST">#REF!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ágina1" localSheetId="4">#REF!</definedName>
    <definedName name="Página1" localSheetId="1">#REF!</definedName>
    <definedName name="Página1">#REF!</definedName>
    <definedName name="PÁGINA101" localSheetId="4">#REF!</definedName>
    <definedName name="PÁGINA101" localSheetId="1">#REF!</definedName>
    <definedName name="PÁGINA101">#REF!</definedName>
    <definedName name="Página2" localSheetId="4">#REF!</definedName>
    <definedName name="Página2" localSheetId="1">#REF!</definedName>
    <definedName name="Página2">#REF!</definedName>
    <definedName name="Página3" localSheetId="4">#REF!</definedName>
    <definedName name="Página3" localSheetId="1">#REF!</definedName>
    <definedName name="Página3">#REF!</definedName>
    <definedName name="paint" localSheetId="4">#REF!</definedName>
    <definedName name="paint" localSheetId="1">#REF!</definedName>
    <definedName name="paint">#REF!</definedName>
    <definedName name="PalisadeReportWorkbookCreatedBy">"AtRisk"</definedName>
    <definedName name="PARTIDA" localSheetId="4">#REF!</definedName>
    <definedName name="PARTIDA" localSheetId="1">#REF!</definedName>
    <definedName name="PARTIDA">#REF!</definedName>
    <definedName name="pat" localSheetId="4">#REF!</definedName>
    <definedName name="pat" localSheetId="1">#REF!</definedName>
    <definedName name="pat">#REF!</definedName>
    <definedName name="pbb" localSheetId="4">#REF!</definedName>
    <definedName name="pbb" localSheetId="1">#REF!</definedName>
    <definedName name="pbb">#REF!</definedName>
    <definedName name="pbt" localSheetId="4">#REF!</definedName>
    <definedName name="pbt" localSheetId="1">#REF!</definedName>
    <definedName name="pbt">#REF!</definedName>
    <definedName name="PC" localSheetId="4">#REF!</definedName>
    <definedName name="PC" localSheetId="1">#REF!</definedName>
    <definedName name="PC">#REF!</definedName>
    <definedName name="pcase" localSheetId="4">#REF!</definedName>
    <definedName name="pcase" localSheetId="1">#REF!</definedName>
    <definedName name="pcase">#REF!</definedName>
    <definedName name="pcaseout" localSheetId="4">#REF!</definedName>
    <definedName name="pcaseout" localSheetId="1">#REF!</definedName>
    <definedName name="pcaseout">#REF!</definedName>
    <definedName name="PCV" localSheetId="4">#REF!</definedName>
    <definedName name="PCV" localSheetId="1">#REF!</definedName>
    <definedName name="PCV">#REF!</definedName>
    <definedName name="PD" localSheetId="4">#REF!</definedName>
    <definedName name="PD" localSheetId="1">#REF!</definedName>
    <definedName name="PD">#REF!</definedName>
    <definedName name="pe22c1" localSheetId="4">#REF!</definedName>
    <definedName name="pe22c1" localSheetId="1">#REF!</definedName>
    <definedName name="pe22c1">#REF!</definedName>
    <definedName name="pe22c2" localSheetId="4">#REF!</definedName>
    <definedName name="pe22c2" localSheetId="1">#REF!</definedName>
    <definedName name="pe22c2">#REF!</definedName>
    <definedName name="peat" localSheetId="4">#REF!</definedName>
    <definedName name="peat" localSheetId="1">#REF!</definedName>
    <definedName name="peat">#REF!</definedName>
    <definedName name="pepe">[7]puni!$H$281</definedName>
    <definedName name="PERFILES" localSheetId="4">#REF!</definedName>
    <definedName name="PERFILES" localSheetId="1">#REF!</definedName>
    <definedName name="PERFILES">#REF!</definedName>
    <definedName name="Perímetro_sótano" localSheetId="4">#REF!</definedName>
    <definedName name="Perímetro_sótano" localSheetId="1">#REF!</definedName>
    <definedName name="Perímetro_sótano">#REF!</definedName>
    <definedName name="Perímetro_tienda" localSheetId="4">#REF!</definedName>
    <definedName name="Perímetro_tienda" localSheetId="1">#REF!</definedName>
    <definedName name="Perímetro_tienda">#REF!</definedName>
    <definedName name="periodo">[20]Hoja1!$E$1</definedName>
    <definedName name="PERNO01" localSheetId="4">#REF!</definedName>
    <definedName name="PERNO01" localSheetId="1">#REF!</definedName>
    <definedName name="PERNO01">#REF!</definedName>
    <definedName name="PERNO02" localSheetId="4">#REF!</definedName>
    <definedName name="PERNO02" localSheetId="1">#REF!</definedName>
    <definedName name="PERNO02">#REF!</definedName>
    <definedName name="PERNO03" localSheetId="4">#REF!</definedName>
    <definedName name="PERNO03" localSheetId="1">#REF!</definedName>
    <definedName name="PERNO03">#REF!</definedName>
    <definedName name="PERNOS" localSheetId="4">#REF!</definedName>
    <definedName name="PERNOS" localSheetId="1">#REF!</definedName>
    <definedName name="PERNOS">#REF!</definedName>
    <definedName name="PERSONAL" localSheetId="4">#REF!</definedName>
    <definedName name="PERSONAL" localSheetId="1">#REF!</definedName>
    <definedName name="PERSONAL">#REF!</definedName>
    <definedName name="PESO" localSheetId="4">#REF!</definedName>
    <definedName name="PESO" localSheetId="1">#REF!</definedName>
    <definedName name="PESO">#REF!</definedName>
    <definedName name="PESO_COLUMNAS" localSheetId="4">#REF!</definedName>
    <definedName name="PESO_COLUMNAS" localSheetId="1">#REF!</definedName>
    <definedName name="PESO_COLUMNAS">#REF!</definedName>
    <definedName name="Peso_kg_m" localSheetId="4">#REF!</definedName>
    <definedName name="Peso_kg_m" localSheetId="1">#REF!</definedName>
    <definedName name="Peso_kg_m">#REF!</definedName>
    <definedName name="PETROLEO" localSheetId="4">#REF!</definedName>
    <definedName name="PETROLEO" localSheetId="1">#REF!</definedName>
    <definedName name="PETROLEO">#REF!</definedName>
    <definedName name="PH" localSheetId="4">#REF!</definedName>
    <definedName name="PH" localSheetId="1">#REF!</definedName>
    <definedName name="PH">#REF!</definedName>
    <definedName name="phi" localSheetId="4">#REF!</definedName>
    <definedName name="phi" localSheetId="1">#REF!</definedName>
    <definedName name="phi">#REF!</definedName>
    <definedName name="phiVn" localSheetId="4">#REF!</definedName>
    <definedName name="phiVn" localSheetId="1">#REF!</definedName>
    <definedName name="phiVn">#REF!</definedName>
    <definedName name="PI">3.141592654</definedName>
    <definedName name="PICO" localSheetId="4">#REF!</definedName>
    <definedName name="PICO" localSheetId="1">#REF!</definedName>
    <definedName name="PICO">#REF!</definedName>
    <definedName name="piedrag" localSheetId="4">#REF!</definedName>
    <definedName name="piedrag" localSheetId="1">#REF!</definedName>
    <definedName name="piedrag">#REF!</definedName>
    <definedName name="PILE" localSheetId="4">#REF!</definedName>
    <definedName name="PILE" localSheetId="1">#REF!</definedName>
    <definedName name="PILE">#REF!</definedName>
    <definedName name="PINTURA_01" localSheetId="4">#REF!</definedName>
    <definedName name="PINTURA_01" localSheetId="1">#REF!</definedName>
    <definedName name="PINTURA_01">#REF!</definedName>
    <definedName name="PINTURA_02" localSheetId="4">#REF!</definedName>
    <definedName name="PINTURA_02" localSheetId="1">#REF!</definedName>
    <definedName name="PINTURA_02">#REF!</definedName>
    <definedName name="PINTURA_03" localSheetId="4">#REF!</definedName>
    <definedName name="PINTURA_03" localSheetId="1">#REF!</definedName>
    <definedName name="PINTURA_03">#REF!</definedName>
    <definedName name="PINTURAS" localSheetId="4">#REF!</definedName>
    <definedName name="PINTURAS" localSheetId="1">#REF!</definedName>
    <definedName name="PINTURAS">#REF!</definedName>
    <definedName name="PIPE" localSheetId="4">#REF!</definedName>
    <definedName name="PIPE" localSheetId="1">#REF!</definedName>
    <definedName name="PIPE">#REF!</definedName>
    <definedName name="Piping_GAD_date" localSheetId="4">#REF!</definedName>
    <definedName name="Piping_GAD_date" localSheetId="1">#REF!</definedName>
    <definedName name="Piping_GAD_date">#REF!</definedName>
    <definedName name="PLAN" localSheetId="4">#REF!</definedName>
    <definedName name="PLAN" localSheetId="1">#REF!</definedName>
    <definedName name="PLAN">#REF!</definedName>
    <definedName name="PLANCHA01" localSheetId="4">#REF!</definedName>
    <definedName name="PLANCHA01" localSheetId="1">#REF!</definedName>
    <definedName name="PLANCHA01">#REF!</definedName>
    <definedName name="PLANCHA02" localSheetId="4">#REF!</definedName>
    <definedName name="PLANCHA02" localSheetId="1">#REF!</definedName>
    <definedName name="PLANCHA02">#REF!</definedName>
    <definedName name="PLANCHA03" localSheetId="4">#REF!</definedName>
    <definedName name="PLANCHA03" localSheetId="1">#REF!</definedName>
    <definedName name="PLANCHA03">#REF!</definedName>
    <definedName name="plancha3.2" localSheetId="4">#REF!</definedName>
    <definedName name="plancha3.2" localSheetId="1">#REF!</definedName>
    <definedName name="plancha3.2">#REF!</definedName>
    <definedName name="PLANCHAS" localSheetId="4">#REF!</definedName>
    <definedName name="PLANCHAS" localSheetId="1">#REF!</definedName>
    <definedName name="PLANCHAS">#REF!</definedName>
    <definedName name="PLATINAS" localSheetId="4">#REF!</definedName>
    <definedName name="PLATINAS" localSheetId="1">#REF!</definedName>
    <definedName name="PLATINAS">#REF!</definedName>
    <definedName name="PLEGADO" localSheetId="4">#REF!</definedName>
    <definedName name="PLEGADO" localSheetId="1">#REF!</definedName>
    <definedName name="PLEGADO">#REF!</definedName>
    <definedName name="PLUG" localSheetId="4">#REF!</definedName>
    <definedName name="PLUG" localSheetId="1">#REF!</definedName>
    <definedName name="PLUG">#REF!</definedName>
    <definedName name="pmax" localSheetId="4">#REF!</definedName>
    <definedName name="pmax" localSheetId="1">#REF!</definedName>
    <definedName name="pmax">#REF!</definedName>
    <definedName name="pmin" localSheetId="4">#REF!</definedName>
    <definedName name="pmin" localSheetId="1">#REF!</definedName>
    <definedName name="pmin">#REF!</definedName>
    <definedName name="pmin1" localSheetId="4">#REF!</definedName>
    <definedName name="pmin1" localSheetId="1">#REF!</definedName>
    <definedName name="pmin1">#REF!</definedName>
    <definedName name="pmin2" localSheetId="4">#REF!</definedName>
    <definedName name="pmin2" localSheetId="1">#REF!</definedName>
    <definedName name="pmin2">#REF!</definedName>
    <definedName name="pmin3" localSheetId="4">#REF!</definedName>
    <definedName name="pmin3" localSheetId="1">#REF!</definedName>
    <definedName name="pmin3">#REF!</definedName>
    <definedName name="PO">{"Book1","DOC&amp;DWG.xls"}</definedName>
    <definedName name="poa1RTRTpoa2RTRT" localSheetId="4">#REF!</definedName>
    <definedName name="poa1RTRTpoa2RTRT" localSheetId="1">#REF!</definedName>
    <definedName name="poa1RTRTpoa2RTRT">#REF!</definedName>
    <definedName name="poaaRTRTpobbRTRT" localSheetId="4">#REF!</definedName>
    <definedName name="poaaRTRTpobbRTRT" localSheetId="1">#REF!</definedName>
    <definedName name="poaaRTRTpobbRTRT">#REF!</definedName>
    <definedName name="POARTM0TB0TB0TB0TB4.8TB55TB200R" localSheetId="4">#REF!</definedName>
    <definedName name="POARTM0TB0TB0TB0TB4.8TB55TB200R" localSheetId="1">#REF!</definedName>
    <definedName name="POARTM0TB0TB0TB0TB4.8TB55TB200R">#REF!</definedName>
    <definedName name="POARTSQKS15C5LRTRT" localSheetId="4">#REF!</definedName>
    <definedName name="POARTSQKS15C5LRTRT" localSheetId="1">#REF!</definedName>
    <definedName name="POARTSQKS15C5LRTRT">#REF!</definedName>
    <definedName name="por" localSheetId="4">#REF!</definedName>
    <definedName name="por" localSheetId="1">#REF!</definedName>
    <definedName name="por">#REF!</definedName>
    <definedName name="Porc_Anticipo" localSheetId="4">#REF!</definedName>
    <definedName name="Porc_Anticipo" localSheetId="1">#REF!</definedName>
    <definedName name="Porc_Anticipo">#REF!</definedName>
    <definedName name="Porc_Retencion" localSheetId="4">#REF!</definedName>
    <definedName name="Porc_Retencion" localSheetId="1">#REF!</definedName>
    <definedName name="Porc_Retencion">#REF!</definedName>
    <definedName name="pound" localSheetId="4">#REF!</definedName>
    <definedName name="pound" localSheetId="1">#REF!</definedName>
    <definedName name="pound">#REF!</definedName>
    <definedName name="pp" localSheetId="4">#REF!</definedName>
    <definedName name="pp" localSheetId="1">#REF!</definedName>
    <definedName name="pp">#REF!</definedName>
    <definedName name="ppoi" localSheetId="4">#REF!</definedName>
    <definedName name="ppoi" localSheetId="1">#REF!</definedName>
    <definedName name="ppoi">#REF!</definedName>
    <definedName name="pppppp">#N/A</definedName>
    <definedName name="ppropio_" localSheetId="4">#REF!</definedName>
    <definedName name="ppropio_" localSheetId="1">#REF!</definedName>
    <definedName name="ppropio_">#REF!</definedName>
    <definedName name="PR" localSheetId="4">#REF!</definedName>
    <definedName name="PR" localSheetId="1">#REF!</definedName>
    <definedName name="PR">#REF!</definedName>
    <definedName name="PRDump" localSheetId="4">#REF!</definedName>
    <definedName name="PRDump" localSheetId="1">#REF!</definedName>
    <definedName name="PRDump">#REF!</definedName>
    <definedName name="Pre_PO" localSheetId="4">#REF!</definedName>
    <definedName name="Pre_PO" localSheetId="1">#REF!</definedName>
    <definedName name="Pre_PO">#REF!</definedName>
    <definedName name="PRESION01" localSheetId="4">#REF!</definedName>
    <definedName name="PRESION01" localSheetId="1">#REF!</definedName>
    <definedName name="PRESION01">#REF!</definedName>
    <definedName name="PRESION02" localSheetId="4">#REF!</definedName>
    <definedName name="PRESION02" localSheetId="1">#REF!</definedName>
    <definedName name="PRESION02">#REF!</definedName>
    <definedName name="PRESION03" localSheetId="4">#REF!</definedName>
    <definedName name="PRESION03" localSheetId="1">#REF!</definedName>
    <definedName name="PRESION03">#REF!</definedName>
    <definedName name="pressure" localSheetId="4">#REF!</definedName>
    <definedName name="pressure" localSheetId="1">#REF!</definedName>
    <definedName name="pressure">#REF!</definedName>
    <definedName name="PRIMERA" localSheetId="4">#REF!</definedName>
    <definedName name="PRIMERA" localSheetId="1">#REF!</definedName>
    <definedName name="PRIMERA">#REF!</definedName>
    <definedName name="PrimerItem" localSheetId="4">#REF!</definedName>
    <definedName name="PrimerItem" localSheetId="1">#REF!</definedName>
    <definedName name="PrimerItem">#REF!</definedName>
    <definedName name="PRIMO" localSheetId="4">#REF!</definedName>
    <definedName name="PRIMO" localSheetId="1">#REF!</definedName>
    <definedName name="PRIMO">#REF!</definedName>
    <definedName name="PrimPorc" localSheetId="4">#REF!</definedName>
    <definedName name="PrimPorc" localSheetId="1">#REF!</definedName>
    <definedName name="PrimPorc">#REF!</definedName>
    <definedName name="PRINT" localSheetId="4">#REF!</definedName>
    <definedName name="PRINT" localSheetId="1">#REF!</definedName>
    <definedName name="PRINT">#REF!</definedName>
    <definedName name="PRINT_AREA" localSheetId="4">#REF!</definedName>
    <definedName name="PRINT_AREA" localSheetId="1">#REF!</definedName>
    <definedName name="PRINT_AREA">#REF!</definedName>
    <definedName name="Print_Area_MI" localSheetId="4">#REF!</definedName>
    <definedName name="Print_Area_MI" localSheetId="1">#REF!</definedName>
    <definedName name="Print_Area_MI">#REF!</definedName>
    <definedName name="PRINT_AREA_MI1" localSheetId="4">#REF!</definedName>
    <definedName name="PRINT_AREA_MI1" localSheetId="1">#REF!</definedName>
    <definedName name="PRINT_AREA_MI1">#REF!</definedName>
    <definedName name="Print_Area_Mi2" localSheetId="4">#REF!</definedName>
    <definedName name="Print_Area_Mi2" localSheetId="1">#REF!</definedName>
    <definedName name="Print_Area_Mi2">#REF!</definedName>
    <definedName name="PRINT_TITLE" localSheetId="4">#REF!</definedName>
    <definedName name="PRINT_TITLE" localSheetId="1">#REF!</definedName>
    <definedName name="PRINT_TITLE">#REF!</definedName>
    <definedName name="PRINT_TITLES" localSheetId="4">#REF!</definedName>
    <definedName name="PRINT_TITLES" localSheetId="1">#REF!</definedName>
    <definedName name="PRINT_TITLES">#REF!</definedName>
    <definedName name="Print_Titles_MI" localSheetId="4">[21]Hoja1!#REF!</definedName>
    <definedName name="Print_Titles_MI" localSheetId="1">[21]Hoja1!#REF!</definedName>
    <definedName name="Print_Titles_MI">[21]Hoja1!#REF!</definedName>
    <definedName name="PROCESOS" localSheetId="4">#REF!</definedName>
    <definedName name="PROCESOS" localSheetId="1">#REF!</definedName>
    <definedName name="PROCESOS">#REF!</definedName>
    <definedName name="PROGDES" localSheetId="4">#REF!</definedName>
    <definedName name="PROGDES" localSheetId="1">#REF!</definedName>
    <definedName name="PROGDES">#REF!</definedName>
    <definedName name="PROJECT" localSheetId="4">#REF!</definedName>
    <definedName name="PROJECT" localSheetId="1">#REF!</definedName>
    <definedName name="PROJECT">#REF!</definedName>
    <definedName name="proyectos" localSheetId="4">#REF!</definedName>
    <definedName name="proyectos" localSheetId="1">#REF!</definedName>
    <definedName name="proyectos">#REF!</definedName>
    <definedName name="prueba" localSheetId="4">#REF!</definedName>
    <definedName name="prueba" localSheetId="1">#REF!</definedName>
    <definedName name="prueba">#REF!</definedName>
    <definedName name="PRY" localSheetId="4">#REF!</definedName>
    <definedName name="PRY" localSheetId="1">#REF!</definedName>
    <definedName name="PRY">#REF!</definedName>
    <definedName name="pslab" localSheetId="4">#REF!</definedName>
    <definedName name="pslab" localSheetId="1">#REF!</definedName>
    <definedName name="pslab">#REF!</definedName>
    <definedName name="psv" localSheetId="4">#REF!</definedName>
    <definedName name="psv" localSheetId="1">#REF!</definedName>
    <definedName name="psv">#REF!</definedName>
    <definedName name="PTG" localSheetId="4">#REF!</definedName>
    <definedName name="PTG" localSheetId="1">#REF!</definedName>
    <definedName name="PTG">#REF!</definedName>
    <definedName name="pu" localSheetId="4">#REF!</definedName>
    <definedName name="pu" localSheetId="1">#REF!</definedName>
    <definedName name="pu">#REF!</definedName>
    <definedName name="pu6mm" localSheetId="4">#REF!</definedName>
    <definedName name="pu6mm" localSheetId="1">#REF!</definedName>
    <definedName name="pu6mm">#REF!</definedName>
    <definedName name="pu8mm" localSheetId="4">#REF!</definedName>
    <definedName name="pu8mm" localSheetId="1">#REF!</definedName>
    <definedName name="pu8mm">#REF!</definedName>
    <definedName name="PUERTASALUMINIO" localSheetId="4">#REF!</definedName>
    <definedName name="PUERTASALUMINIO" localSheetId="1">#REF!</definedName>
    <definedName name="PUERTASALUMINIO">#REF!</definedName>
    <definedName name="punta" localSheetId="4">#REF!</definedName>
    <definedName name="punta" localSheetId="1">#REF!</definedName>
    <definedName name="punta">#REF!</definedName>
    <definedName name="PUNTODEINSERCION" localSheetId="4">#REF!</definedName>
    <definedName name="PUNTODEINSERCION" localSheetId="1">#REF!</definedName>
    <definedName name="PUNTODEINSERCION">#REF!</definedName>
    <definedName name="PV" localSheetId="4">#REF!</definedName>
    <definedName name="PV" localSheetId="1">#REF!</definedName>
    <definedName name="PV">#REF!</definedName>
    <definedName name="PVC" localSheetId="4">#REF!</definedName>
    <definedName name="PVC" localSheetId="1">#REF!</definedName>
    <definedName name="PVC">#REF!</definedName>
    <definedName name="PWPW" localSheetId="4">#REF!</definedName>
    <definedName name="PWPW" localSheetId="1">#REF!</definedName>
    <definedName name="PWPW">#REF!</definedName>
    <definedName name="pww" localSheetId="4">#REF!</definedName>
    <definedName name="pww" localSheetId="1">#REF!</definedName>
    <definedName name="pww">#REF!</definedName>
    <definedName name="pwwc1" localSheetId="4">#REF!</definedName>
    <definedName name="pwwc1" localSheetId="1">#REF!</definedName>
    <definedName name="pwwc1">#REF!</definedName>
    <definedName name="pwwc2" localSheetId="4">#REF!</definedName>
    <definedName name="pwwc2" localSheetId="1">#REF!</definedName>
    <definedName name="pwwc2">#REF!</definedName>
    <definedName name="Q" localSheetId="4">#REF!</definedName>
    <definedName name="Q" localSheetId="1">#REF!</definedName>
    <definedName name="Q">#REF!</definedName>
    <definedName name="q1u" localSheetId="4">#REF!</definedName>
    <definedName name="q1u" localSheetId="1">#REF!</definedName>
    <definedName name="q1u">#REF!</definedName>
    <definedName name="Q91A" localSheetId="4">#REF!</definedName>
    <definedName name="Q91A" localSheetId="1">#REF!</definedName>
    <definedName name="Q91A">#REF!</definedName>
    <definedName name="q91b" localSheetId="4">#REF!</definedName>
    <definedName name="q91b" localSheetId="1">#REF!</definedName>
    <definedName name="q91b">#REF!</definedName>
    <definedName name="qarea" localSheetId="4">#REF!</definedName>
    <definedName name="qarea" localSheetId="1">#REF!</definedName>
    <definedName name="qarea">#REF!</definedName>
    <definedName name="QGPC_Approval" localSheetId="4">#REF!</definedName>
    <definedName name="QGPC_Approval" localSheetId="1">#REF!</definedName>
    <definedName name="QGPC_Approval">#REF!</definedName>
    <definedName name="qmax" localSheetId="4">#REF!</definedName>
    <definedName name="qmax" localSheetId="1">#REF!</definedName>
    <definedName name="qmax">#REF!</definedName>
    <definedName name="qmax_m" localSheetId="4">#REF!</definedName>
    <definedName name="qmax_m" localSheetId="1">#REF!</definedName>
    <definedName name="qmax_m">#REF!</definedName>
    <definedName name="qmax1" localSheetId="4">#REF!</definedName>
    <definedName name="qmax1" localSheetId="1">#REF!</definedName>
    <definedName name="qmax1">#REF!</definedName>
    <definedName name="qnuevo_m" localSheetId="4">#REF!</definedName>
    <definedName name="qnuevo_m" localSheetId="1">#REF!</definedName>
    <definedName name="qnuevo_m">#REF!</definedName>
    <definedName name="qs_" localSheetId="4">#REF!</definedName>
    <definedName name="qs_" localSheetId="1">#REF!</definedName>
    <definedName name="qs_">#REF!</definedName>
    <definedName name="qsn" localSheetId="4">#REF!</definedName>
    <definedName name="qsn" localSheetId="1">#REF!</definedName>
    <definedName name="qsn">#REF!</definedName>
    <definedName name="qsnu" localSheetId="4">#REF!</definedName>
    <definedName name="qsnu" localSheetId="1">#REF!</definedName>
    <definedName name="qsnu">#REF!</definedName>
    <definedName name="qsnu_m" localSheetId="4">#REF!</definedName>
    <definedName name="qsnu_m" localSheetId="1">#REF!</definedName>
    <definedName name="qsnu_m">#REF!</definedName>
    <definedName name="qstart1" localSheetId="4">#REF!</definedName>
    <definedName name="qstart1" localSheetId="1">#REF!</definedName>
    <definedName name="qstart1">#REF!</definedName>
    <definedName name="qstart2" localSheetId="4">#REF!</definedName>
    <definedName name="qstart2" localSheetId="1">#REF!</definedName>
    <definedName name="qstart2">#REF!</definedName>
    <definedName name="qstart3" localSheetId="4">#REF!</definedName>
    <definedName name="qstart3" localSheetId="1">#REF!</definedName>
    <definedName name="qstart3">#REF!</definedName>
    <definedName name="qstart4" localSheetId="4">#REF!</definedName>
    <definedName name="qstart4" localSheetId="1">#REF!</definedName>
    <definedName name="qstart4">#REF!</definedName>
    <definedName name="qstart5" localSheetId="4">#REF!</definedName>
    <definedName name="qstart5" localSheetId="1">#REF!</definedName>
    <definedName name="qstart5">#REF!</definedName>
    <definedName name="Qten" localSheetId="4">#REF!</definedName>
    <definedName name="Qten" localSheetId="1">#REF!</definedName>
    <definedName name="Qten">#REF!</definedName>
    <definedName name="QTIES" localSheetId="4">#REF!</definedName>
    <definedName name="QTIES" localSheetId="1">#REF!</definedName>
    <definedName name="QTIES">#REF!</definedName>
    <definedName name="QTY" localSheetId="4">#REF!</definedName>
    <definedName name="QTY" localSheetId="1">#REF!</definedName>
    <definedName name="QTY">#REF!</definedName>
    <definedName name="QUERYEQLIST" localSheetId="4">#REF!</definedName>
    <definedName name="QUERYEQLIST" localSheetId="1">#REF!</definedName>
    <definedName name="QUERYEQLIST">#REF!</definedName>
    <definedName name="Quimilac" localSheetId="4">#REF!</definedName>
    <definedName name="Quimilac" localSheetId="1">#REF!</definedName>
    <definedName name="Quimilac">#REF!</definedName>
    <definedName name="Quimisolven" localSheetId="4">#REF!</definedName>
    <definedName name="Quimisolven" localSheetId="1">#REF!</definedName>
    <definedName name="Quimisolven">#REF!</definedName>
    <definedName name="Quotation_Rcv" localSheetId="4">#REF!</definedName>
    <definedName name="Quotation_Rcv" localSheetId="1">#REF!</definedName>
    <definedName name="Quotation_Rcv">#REF!</definedName>
    <definedName name="qw" localSheetId="4">#REF!</definedName>
    <definedName name="qw" localSheetId="1">#REF!</definedName>
    <definedName name="qw">#REF!</definedName>
    <definedName name="R_I_Q_A_S">#N/A</definedName>
    <definedName name="RASCO__3">#N/A</definedName>
    <definedName name="RASCO__A">#N/A</definedName>
    <definedName name="RawAgencyPrice" localSheetId="4">#REF!</definedName>
    <definedName name="RawAgencyPrice" localSheetId="1">#REF!</definedName>
    <definedName name="RawAgencyPrice">#REF!</definedName>
    <definedName name="RBAH" localSheetId="4">#REF!</definedName>
    <definedName name="RBAH" localSheetId="1">#REF!</definedName>
    <definedName name="RBAH">#REF!</definedName>
    <definedName name="RBData" localSheetId="4">#REF!</definedName>
    <definedName name="RBData" localSheetId="1">#REF!</definedName>
    <definedName name="RBData">#REF!</definedName>
    <definedName name="RE_SIZE" localSheetId="4">#REF!</definedName>
    <definedName name="RE_SIZE" localSheetId="1">#REF!</definedName>
    <definedName name="RE_SIZE">#REF!</definedName>
    <definedName name="RealAs" localSheetId="4">#REF!</definedName>
    <definedName name="RealAs" localSheetId="1">#REF!</definedName>
    <definedName name="RealAs">#REF!</definedName>
    <definedName name="realfs" localSheetId="4">#REF!</definedName>
    <definedName name="realfs" localSheetId="1">#REF!</definedName>
    <definedName name="realfs">#REF!</definedName>
    <definedName name="realp" localSheetId="4">#REF!</definedName>
    <definedName name="realp" localSheetId="1">#REF!</definedName>
    <definedName name="realp">#REF!</definedName>
    <definedName name="rebar" localSheetId="4">#REF!</definedName>
    <definedName name="rebar" localSheetId="1">#REF!</definedName>
    <definedName name="rebar">#REF!</definedName>
    <definedName name="Recap" localSheetId="4">#REF!</definedName>
    <definedName name="Recap" localSheetId="1">#REF!</definedName>
    <definedName name="Recap">#REF!</definedName>
    <definedName name="RECOUT">#N/A</definedName>
    <definedName name="RECURSOS" localSheetId="4">#REF!</definedName>
    <definedName name="RECURSOS" localSheetId="1">#REF!</definedName>
    <definedName name="RECURSOS">#REF!</definedName>
    <definedName name="RECURSOS1" localSheetId="4">#REF!</definedName>
    <definedName name="RECURSOS1" localSheetId="1">#REF!</definedName>
    <definedName name="RECURSOS1">#REF!</definedName>
    <definedName name="RED" localSheetId="4">#REF!</definedName>
    <definedName name="RED" localSheetId="1">#REF!</definedName>
    <definedName name="RED">#REF!</definedName>
    <definedName name="REFERENCIA_PLANO" localSheetId="4">#REF!</definedName>
    <definedName name="REFERENCIA_PLANO" localSheetId="1">#REF!</definedName>
    <definedName name="REFERENCIA_PLANO">#REF!</definedName>
    <definedName name="reinftype" localSheetId="4">#REF!</definedName>
    <definedName name="reinftype" localSheetId="1">#REF!</definedName>
    <definedName name="reinftype">#REF!</definedName>
    <definedName name="REM" localSheetId="4">#REF!</definedName>
    <definedName name="REM" localSheetId="1">#REF!</definedName>
    <definedName name="REM">#REF!</definedName>
    <definedName name="RENDIMIENTOS" localSheetId="4">#REF!</definedName>
    <definedName name="RENDIMIENTOS" localSheetId="1">#REF!</definedName>
    <definedName name="RENDIMIENTOS">#REF!</definedName>
    <definedName name="REPUESTOS" localSheetId="4">#REF!</definedName>
    <definedName name="REPUESTOS" localSheetId="1">#REF!</definedName>
    <definedName name="REPUESTOS">#REF!</definedName>
    <definedName name="ReqAs" localSheetId="4">#REF!</definedName>
    <definedName name="ReqAs" localSheetId="1">#REF!</definedName>
    <definedName name="ReqAs">#REF!</definedName>
    <definedName name="reqbar" localSheetId="4">#REF!</definedName>
    <definedName name="reqbar" localSheetId="1">#REF!</definedName>
    <definedName name="reqbar">#REF!</definedName>
    <definedName name="res" localSheetId="4">#REF!</definedName>
    <definedName name="res" localSheetId="1">#REF!</definedName>
    <definedName name="res">#REF!</definedName>
    <definedName name="RES_COSTOS" localSheetId="4">#REF!</definedName>
    <definedName name="RES_COSTOS" localSheetId="1">#REF!</definedName>
    <definedName name="RES_COSTOS">#REF!</definedName>
    <definedName name="Reselects" localSheetId="4">#REF!</definedName>
    <definedName name="Reselects" localSheetId="1">#REF!</definedName>
    <definedName name="Reselects">#REF!</definedName>
    <definedName name="RESUMEN" localSheetId="4">#REF!</definedName>
    <definedName name="RESUMEN" localSheetId="1">#REF!</definedName>
    <definedName name="RESUMEN">#REF!</definedName>
    <definedName name="Resumen_General" localSheetId="4">#REF!</definedName>
    <definedName name="Resumen_General" localSheetId="1">#REF!</definedName>
    <definedName name="Resumen_General">#REF!</definedName>
    <definedName name="ResumenGeneral" localSheetId="4">#REF!</definedName>
    <definedName name="ResumenGeneral" localSheetId="1">#REF!</definedName>
    <definedName name="ResumenGeneral">#REF!</definedName>
    <definedName name="Ret_1" localSheetId="4">#REF!</definedName>
    <definedName name="Ret_1" localSheetId="1">#REF!</definedName>
    <definedName name="Ret_1">#REF!</definedName>
    <definedName name="Ret_10">'[8]Avance financiero'!$D$22</definedName>
    <definedName name="Ret_2" localSheetId="4">#REF!</definedName>
    <definedName name="Ret_2" localSheetId="1">#REF!</definedName>
    <definedName name="Ret_2">#REF!</definedName>
    <definedName name="Ret_3" localSheetId="4">#REF!</definedName>
    <definedName name="Ret_3" localSheetId="1">#REF!</definedName>
    <definedName name="Ret_3">#REF!</definedName>
    <definedName name="Ret_4" localSheetId="4">#REF!</definedName>
    <definedName name="Ret_4" localSheetId="1">#REF!</definedName>
    <definedName name="Ret_4">#REF!</definedName>
    <definedName name="Ret_5" localSheetId="4">#REF!</definedName>
    <definedName name="Ret_5" localSheetId="1">#REF!</definedName>
    <definedName name="Ret_5">#REF!</definedName>
    <definedName name="Ret_6">'[8]Avance financiero'!$D$18</definedName>
    <definedName name="Ret_7">'[8]Avance financiero'!$D$19</definedName>
    <definedName name="Ret_8">'[8]Avance financiero'!$D$20</definedName>
    <definedName name="Ret_9">'[8]Avance financiero'!$D$21</definedName>
    <definedName name="rev" localSheetId="4">#REF!</definedName>
    <definedName name="rev" localSheetId="1">#REF!</definedName>
    <definedName name="rev">#REF!</definedName>
    <definedName name="REVISAR" localSheetId="4">#REF!</definedName>
    <definedName name="REVISAR" localSheetId="1">#REF!</definedName>
    <definedName name="REVISAR">#REF!</definedName>
    <definedName name="REVISAR1" localSheetId="4">#REF!</definedName>
    <definedName name="REVISAR1" localSheetId="1">#REF!</definedName>
    <definedName name="REVISAR1">#REF!</definedName>
    <definedName name="RFA" localSheetId="4">#REF!</definedName>
    <definedName name="RFA" localSheetId="1">#REF!</definedName>
    <definedName name="RFA">#REF!</definedName>
    <definedName name="RFB" localSheetId="4">#REF!</definedName>
    <definedName name="RFB" localSheetId="1">#REF!</definedName>
    <definedName name="RFB">#REF!</definedName>
    <definedName name="RFC" localSheetId="4">#REF!</definedName>
    <definedName name="RFC" localSheetId="1">#REF!</definedName>
    <definedName name="RFC">#REF!</definedName>
    <definedName name="RFE" localSheetId="4">#REF!</definedName>
    <definedName name="RFE" localSheetId="1">#REF!</definedName>
    <definedName name="RFE">#REF!</definedName>
    <definedName name="RFF" localSheetId="4">#REF!</definedName>
    <definedName name="RFF" localSheetId="1">#REF!</definedName>
    <definedName name="RFF">#REF!</definedName>
    <definedName name="RFG" localSheetId="4">#REF!</definedName>
    <definedName name="RFG" localSheetId="1">#REF!</definedName>
    <definedName name="RFG">#REF!</definedName>
    <definedName name="RFP003A" localSheetId="4">#REF!</definedName>
    <definedName name="RFP003A" localSheetId="1">#REF!</definedName>
    <definedName name="RFP003A">#REF!</definedName>
    <definedName name="RFP003B" localSheetId="4">#REF!</definedName>
    <definedName name="RFP003B" localSheetId="1">#REF!</definedName>
    <definedName name="RFP003B">#REF!</definedName>
    <definedName name="RFP003C" localSheetId="4">#REF!</definedName>
    <definedName name="RFP003C" localSheetId="1">#REF!</definedName>
    <definedName name="RFP003C">#REF!</definedName>
    <definedName name="RFP003D" localSheetId="4">#REF!</definedName>
    <definedName name="RFP003D" localSheetId="1">#REF!</definedName>
    <definedName name="RFP003D">#REF!</definedName>
    <definedName name="RFP003E" localSheetId="4">#REF!</definedName>
    <definedName name="RFP003E" localSheetId="1">#REF!</definedName>
    <definedName name="RFP003E">#REF!</definedName>
    <definedName name="RFP003F" localSheetId="4">#REF!</definedName>
    <definedName name="RFP003F" localSheetId="1">#REF!</definedName>
    <definedName name="RFP003F">#REF!</definedName>
    <definedName name="rho" localSheetId="4">#REF!</definedName>
    <definedName name="rho" localSheetId="1">#REF!</definedName>
    <definedName name="rho">#REF!</definedName>
    <definedName name="RinconJumbo" localSheetId="4">#REF!</definedName>
    <definedName name="RinconJumbo" localSheetId="1">#REF!</definedName>
    <definedName name="RinconJumb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 localSheetId="4">#REF!</definedName>
    <definedName name="Rn" localSheetId="1">#REF!</definedName>
    <definedName name="Rn">#REF!</definedName>
    <definedName name="ro_m" localSheetId="4">#REF!</definedName>
    <definedName name="ro_m" localSheetId="1">#REF!</definedName>
    <definedName name="ro_m">#REF!</definedName>
    <definedName name="rodillo" localSheetId="4">#REF!</definedName>
    <definedName name="rodillo" localSheetId="1">#REF!</definedName>
    <definedName name="rodillo">#REF!</definedName>
    <definedName name="ROLDADO" localSheetId="4">#REF!</definedName>
    <definedName name="ROLDADO" localSheetId="1">#REF!</definedName>
    <definedName name="ROLDADO">#REF!</definedName>
    <definedName name="roz" localSheetId="4">#REF!</definedName>
    <definedName name="roz" localSheetId="1">#REF!</definedName>
    <definedName name="roz">#REF!</definedName>
    <definedName name="roz_m" localSheetId="4">#REF!</definedName>
    <definedName name="roz_m" localSheetId="1">#REF!</definedName>
    <definedName name="roz_m">#REF!</definedName>
    <definedName name="RPHA" localSheetId="4">#REF!</definedName>
    <definedName name="RPHA" localSheetId="1">#REF!</definedName>
    <definedName name="RPHA">#REF!</definedName>
    <definedName name="RR">[0]!RR</definedName>
    <definedName name="Rten" localSheetId="4">#REF!</definedName>
    <definedName name="Rten" localSheetId="1">#REF!</definedName>
    <definedName name="Rten">#REF!</definedName>
    <definedName name="Rx" localSheetId="4">#REF!</definedName>
    <definedName name="Rx" localSheetId="1">#REF!</definedName>
    <definedName name="Rx">#REF!</definedName>
    <definedName name="rx__cm" localSheetId="4">#REF!</definedName>
    <definedName name="rx__cm" localSheetId="1">#REF!</definedName>
    <definedName name="rx__cm">#REF!</definedName>
    <definedName name="Rxq" localSheetId="4">#REF!</definedName>
    <definedName name="Rxq" localSheetId="1">#REF!</definedName>
    <definedName name="Rxq">#REF!</definedName>
    <definedName name="Rxw" localSheetId="4">#REF!</definedName>
    <definedName name="Rxw" localSheetId="1">#REF!</definedName>
    <definedName name="Rxw">#REF!</definedName>
    <definedName name="Ry" localSheetId="4">#REF!</definedName>
    <definedName name="Ry" localSheetId="1">#REF!</definedName>
    <definedName name="Ry">#REF!</definedName>
    <definedName name="Ryq" localSheetId="4">#REF!</definedName>
    <definedName name="Ryq" localSheetId="1">#REF!</definedName>
    <definedName name="Ryq">#REF!</definedName>
    <definedName name="Ryw" localSheetId="4">#REF!</definedName>
    <definedName name="Ryw" localSheetId="1">#REF!</definedName>
    <definedName name="Ryw">#REF!</definedName>
    <definedName name="rz__cm" localSheetId="4">#REF!</definedName>
    <definedName name="rz__cm" localSheetId="1">#REF!</definedName>
    <definedName name="rz__cm">#REF!</definedName>
    <definedName name="s" localSheetId="4">#REF!</definedName>
    <definedName name="s" localSheetId="1">#REF!</definedName>
    <definedName name="s">#REF!</definedName>
    <definedName name="S_1" localSheetId="4">#REF!</definedName>
    <definedName name="S_1" localSheetId="1">#REF!</definedName>
    <definedName name="S_1">#REF!</definedName>
    <definedName name="S_2" localSheetId="4">#REF!</definedName>
    <definedName name="S_2" localSheetId="1">#REF!</definedName>
    <definedName name="S_2">#REF!</definedName>
    <definedName name="s_3" localSheetId="4">#REF!</definedName>
    <definedName name="s_3" localSheetId="1">#REF!</definedName>
    <definedName name="s_3">#REF!</definedName>
    <definedName name="s_4" localSheetId="4">#REF!</definedName>
    <definedName name="s_4" localSheetId="1">#REF!</definedName>
    <definedName name="s_4">#REF!</definedName>
    <definedName name="s_c" localSheetId="4">#REF!</definedName>
    <definedName name="s_c" localSheetId="1">#REF!</definedName>
    <definedName name="s_c">#REF!</definedName>
    <definedName name="s_con" localSheetId="4">#REF!</definedName>
    <definedName name="s_con" localSheetId="1">#REF!</definedName>
    <definedName name="s_con">#REF!</definedName>
    <definedName name="S_M_D_S">#N/A</definedName>
    <definedName name="SALESPLAN" localSheetId="4">#REF!</definedName>
    <definedName name="SALESPLAN" localSheetId="1">#REF!</definedName>
    <definedName name="SALESPLAN">#REF!</definedName>
    <definedName name="salida" localSheetId="4">#REF!</definedName>
    <definedName name="salida" localSheetId="1">#REF!</definedName>
    <definedName name="salida">#REF!</definedName>
    <definedName name="sallow" localSheetId="4">#REF!</definedName>
    <definedName name="sallow" localSheetId="1">#REF!</definedName>
    <definedName name="sallow">#REF!</definedName>
    <definedName name="sand" localSheetId="4">#REF!,#REF!</definedName>
    <definedName name="sand" localSheetId="1">#REF!,#REF!</definedName>
    <definedName name="sand">#REF!,#REF!</definedName>
    <definedName name="sbarea" localSheetId="4">#REF!</definedName>
    <definedName name="sbarea" localSheetId="1">#REF!</definedName>
    <definedName name="sbarea">#REF!</definedName>
    <definedName name="SBH" localSheetId="4">#REF!</definedName>
    <definedName name="SBH" localSheetId="1">#REF!</definedName>
    <definedName name="SBH">#REF!</definedName>
    <definedName name="SC" localSheetId="4">#REF!</definedName>
    <definedName name="SC" localSheetId="1">#REF!</definedName>
    <definedName name="SC">#REF!</definedName>
    <definedName name="SCREED" localSheetId="4">#REF!</definedName>
    <definedName name="SCREED" localSheetId="1">#REF!</definedName>
    <definedName name="SCREED">#REF!</definedName>
    <definedName name="sdp" localSheetId="4">#REF!</definedName>
    <definedName name="sdp" localSheetId="1">#REF!</definedName>
    <definedName name="sdp">#REF!</definedName>
    <definedName name="sds" localSheetId="4">#REF!</definedName>
    <definedName name="sds" localSheetId="1">#REF!</definedName>
    <definedName name="sds">#REF!</definedName>
    <definedName name="SEAL" localSheetId="4">#REF!</definedName>
    <definedName name="SEAL" localSheetId="1">#REF!</definedName>
    <definedName name="SEAL">#REF!</definedName>
    <definedName name="SEGUNDA" localSheetId="4">#REF!</definedName>
    <definedName name="SEGUNDA" localSheetId="1">#REF!</definedName>
    <definedName name="SEGUNDA">#REF!</definedName>
    <definedName name="seguros_externos" localSheetId="4">#REF!</definedName>
    <definedName name="seguros_externos" localSheetId="1">#REF!</definedName>
    <definedName name="seguros_externos">#REF!</definedName>
    <definedName name="seguros_internos" localSheetId="4">#REF!</definedName>
    <definedName name="seguros_internos" localSheetId="1">#REF!</definedName>
    <definedName name="seguros_internos">#REF!</definedName>
    <definedName name="sek" localSheetId="4">#REF!</definedName>
    <definedName name="sek" localSheetId="1">#REF!</definedName>
    <definedName name="sek">#REF!</definedName>
    <definedName name="selectcr" localSheetId="4">#REF!</definedName>
    <definedName name="selectcr" localSheetId="1">#REF!</definedName>
    <definedName name="selectcr">#REF!</definedName>
    <definedName name="selectipo" localSheetId="4">#REF!</definedName>
    <definedName name="selectipo" localSheetId="1">#REF!</definedName>
    <definedName name="selectipo">#REF!</definedName>
    <definedName name="sellador" localSheetId="4">#REF!</definedName>
    <definedName name="sellador" localSheetId="1">#REF!</definedName>
    <definedName name="sellador">#REF!</definedName>
    <definedName name="sencount" hidden="1">1</definedName>
    <definedName name="ServerName" localSheetId="4">#REF!</definedName>
    <definedName name="ServerName" localSheetId="1">#REF!</definedName>
    <definedName name="ServerName">#REF!</definedName>
    <definedName name="SERVICIOS" localSheetId="4">#REF!</definedName>
    <definedName name="SERVICIOS" localSheetId="1">#REF!</definedName>
    <definedName name="SERVICIOS">#REF!</definedName>
    <definedName name="severidad" localSheetId="4">#REF!</definedName>
    <definedName name="severidad" localSheetId="1">#REF!</definedName>
    <definedName name="severidad">#REF!</definedName>
    <definedName name="SF" localSheetId="4">#REF!</definedName>
    <definedName name="SF" localSheetId="1">#REF!</definedName>
    <definedName name="SF">#REF!</definedName>
    <definedName name="SFA" localSheetId="4">#REF!</definedName>
    <definedName name="SFA" localSheetId="1">#REF!</definedName>
    <definedName name="SFA">#REF!</definedName>
    <definedName name="SFB" localSheetId="4">#REF!</definedName>
    <definedName name="SFB" localSheetId="1">#REF!</definedName>
    <definedName name="SFB">#REF!</definedName>
    <definedName name="SFC" localSheetId="4">#REF!</definedName>
    <definedName name="SFC" localSheetId="1">#REF!</definedName>
    <definedName name="SFC">#REF!</definedName>
    <definedName name="SG" localSheetId="4">#REF!</definedName>
    <definedName name="SG" localSheetId="1">#REF!</definedName>
    <definedName name="SG">#REF!</definedName>
    <definedName name="sh" localSheetId="4">#REF!</definedName>
    <definedName name="sh" localSheetId="1">#REF!</definedName>
    <definedName name="sh">#REF!</definedName>
    <definedName name="SHA" localSheetId="4">#REF!</definedName>
    <definedName name="SHA" localSheetId="1">#REF!</definedName>
    <definedName name="SHA">#REF!</definedName>
    <definedName name="shape" localSheetId="4">#REF!</definedName>
    <definedName name="shape" localSheetId="1">#REF!</definedName>
    <definedName name="shape">#REF!</definedName>
    <definedName name="shear" localSheetId="4">#REF!</definedName>
    <definedName name="shear" localSheetId="1">#REF!</definedName>
    <definedName name="shear">#REF!</definedName>
    <definedName name="SHEET1" localSheetId="4">#REF!</definedName>
    <definedName name="SHEET1" localSheetId="1">#REF!</definedName>
    <definedName name="SHEET1">#REF!</definedName>
    <definedName name="SHEET10" localSheetId="4">#REF!</definedName>
    <definedName name="SHEET10" localSheetId="1">#REF!</definedName>
    <definedName name="SHEET10">#REF!</definedName>
    <definedName name="SHEET11" localSheetId="4">#REF!</definedName>
    <definedName name="SHEET11" localSheetId="1">#REF!</definedName>
    <definedName name="SHEET11">#REF!</definedName>
    <definedName name="SHEET12" localSheetId="4">#REF!</definedName>
    <definedName name="SHEET12" localSheetId="1">#REF!</definedName>
    <definedName name="SHEET12">#REF!</definedName>
    <definedName name="SHEET13" localSheetId="4">#REF!</definedName>
    <definedName name="SHEET13" localSheetId="1">#REF!</definedName>
    <definedName name="SHEET13">#REF!</definedName>
    <definedName name="SHEET14" localSheetId="4">#REF!</definedName>
    <definedName name="SHEET14" localSheetId="1">#REF!</definedName>
    <definedName name="SHEET14">#REF!</definedName>
    <definedName name="SHEET15" localSheetId="4">#REF!</definedName>
    <definedName name="SHEET15" localSheetId="1">#REF!</definedName>
    <definedName name="SHEET15">#REF!</definedName>
    <definedName name="SHEET16" localSheetId="4">#REF!</definedName>
    <definedName name="SHEET16" localSheetId="1">#REF!</definedName>
    <definedName name="SHEET16">#REF!</definedName>
    <definedName name="SHEET17" localSheetId="4">#REF!</definedName>
    <definedName name="SHEET17" localSheetId="1">#REF!</definedName>
    <definedName name="SHEET17">#REF!</definedName>
    <definedName name="SHEET18" localSheetId="4">#REF!</definedName>
    <definedName name="SHEET18" localSheetId="1">#REF!</definedName>
    <definedName name="SHEET18">#REF!</definedName>
    <definedName name="SHEET19" localSheetId="4">#REF!</definedName>
    <definedName name="SHEET19" localSheetId="1">#REF!</definedName>
    <definedName name="SHEET19">#REF!</definedName>
    <definedName name="SHEET20" localSheetId="4">#REF!</definedName>
    <definedName name="SHEET20" localSheetId="1">#REF!</definedName>
    <definedName name="SHEET20">#REF!</definedName>
    <definedName name="SHEET21" localSheetId="4">#REF!</definedName>
    <definedName name="SHEET21" localSheetId="1">#REF!</definedName>
    <definedName name="SHEET21">#REF!</definedName>
    <definedName name="SHEET22" localSheetId="4">#REF!</definedName>
    <definedName name="SHEET22" localSheetId="1">#REF!</definedName>
    <definedName name="SHEET22">#REF!</definedName>
    <definedName name="SHEET23" localSheetId="4">#REF!</definedName>
    <definedName name="SHEET23" localSheetId="1">#REF!</definedName>
    <definedName name="SHEET23">#REF!</definedName>
    <definedName name="SHEET24" localSheetId="4">#REF!</definedName>
    <definedName name="SHEET24" localSheetId="1">#REF!</definedName>
    <definedName name="SHEET24">#REF!</definedName>
    <definedName name="SHEET25" localSheetId="4">#REF!</definedName>
    <definedName name="SHEET25" localSheetId="1">#REF!</definedName>
    <definedName name="SHEET25">#REF!</definedName>
    <definedName name="SHEET26" localSheetId="4">#REF!</definedName>
    <definedName name="SHEET26" localSheetId="1">#REF!</definedName>
    <definedName name="SHEET26">#REF!</definedName>
    <definedName name="sheet3" localSheetId="4">#REF!</definedName>
    <definedName name="sheet3" localSheetId="1">#REF!</definedName>
    <definedName name="sheet3">#REF!</definedName>
    <definedName name="SHEET4" localSheetId="4">#REF!</definedName>
    <definedName name="SHEET4" localSheetId="1">#REF!</definedName>
    <definedName name="SHEET4">#REF!</definedName>
    <definedName name="SHEET5" localSheetId="4">#REF!</definedName>
    <definedName name="SHEET5" localSheetId="1">#REF!</definedName>
    <definedName name="SHEET5">#REF!</definedName>
    <definedName name="sheet6" localSheetId="4">[1]Hoja3!#REF!</definedName>
    <definedName name="sheet6" localSheetId="1">[1]Hoja3!#REF!</definedName>
    <definedName name="sheet6">[1]Hoja3!#REF!</definedName>
    <definedName name="sheet6_1" localSheetId="4">[1]Hoja3!#REF!</definedName>
    <definedName name="sheet6_1" localSheetId="1">[1]Hoja3!#REF!</definedName>
    <definedName name="sheet6_1">[1]Hoja3!#REF!</definedName>
    <definedName name="SHEET7" localSheetId="4">#REF!</definedName>
    <definedName name="SHEET7" localSheetId="1">#REF!</definedName>
    <definedName name="SHEET7">#REF!</definedName>
    <definedName name="SHEET8" localSheetId="4">#REF!</definedName>
    <definedName name="SHEET8" localSheetId="1">#REF!</definedName>
    <definedName name="SHEET8">#REF!</definedName>
    <definedName name="SHEET9" localSheetId="4">#REF!</definedName>
    <definedName name="SHEET9" localSheetId="1">#REF!</definedName>
    <definedName name="SHEET9">#REF!</definedName>
    <definedName name="shell" localSheetId="4">#REF!</definedName>
    <definedName name="shell" localSheetId="1">#REF!</definedName>
    <definedName name="shell">#REF!</definedName>
    <definedName name="sika1" localSheetId="4">#REF!</definedName>
    <definedName name="sika1" localSheetId="1">#REF!</definedName>
    <definedName name="sika1">#REF!</definedName>
    <definedName name="sikapiso40" localSheetId="4">#REF!</definedName>
    <definedName name="sikapiso40" localSheetId="1">#REF!</definedName>
    <definedName name="sikapiso40">#REF!</definedName>
    <definedName name="SISTEMA1" localSheetId="4">#REF!</definedName>
    <definedName name="SISTEMA1" localSheetId="1">#REF!</definedName>
    <definedName name="SISTEMA1">#REF!</definedName>
    <definedName name="SISTEMA2" localSheetId="4">#REF!</definedName>
    <definedName name="SISTEMA2" localSheetId="1">#REF!</definedName>
    <definedName name="SISTEMA2">#REF!</definedName>
    <definedName name="SIZE" localSheetId="4">#REF!</definedName>
    <definedName name="SIZE" localSheetId="1">#REF!</definedName>
    <definedName name="SIZE">#REF!</definedName>
    <definedName name="size1" localSheetId="4">#REF!</definedName>
    <definedName name="size1" localSheetId="1">#REF!</definedName>
    <definedName name="size1">#REF!</definedName>
    <definedName name="SIZEC" localSheetId="4">#REF!</definedName>
    <definedName name="SIZEC" localSheetId="1">#REF!</definedName>
    <definedName name="SIZEC">#REF!</definedName>
    <definedName name="SK" localSheetId="4">#REF!</definedName>
    <definedName name="SK" localSheetId="1">#REF!</definedName>
    <definedName name="SK">#REF!</definedName>
    <definedName name="slab" localSheetId="4">#REF!</definedName>
    <definedName name="slab" localSheetId="1">#REF!</definedName>
    <definedName name="slab">#REF!</definedName>
    <definedName name="slabthk" localSheetId="4">#REF!</definedName>
    <definedName name="slabthk" localSheetId="1">#REF!</definedName>
    <definedName name="slabthk">#REF!</definedName>
    <definedName name="slope" localSheetId="4">#REF!</definedName>
    <definedName name="slope" localSheetId="1">#REF!</definedName>
    <definedName name="slope">#REF!</definedName>
    <definedName name="SM" localSheetId="4">#REF!</definedName>
    <definedName name="SM" localSheetId="1">#REF!</definedName>
    <definedName name="SM">#REF!</definedName>
    <definedName name="smax" localSheetId="4">#REF!</definedName>
    <definedName name="smax" localSheetId="1">#REF!</definedName>
    <definedName name="smax">#REF!</definedName>
    <definedName name="SMLTOOLS" localSheetId="4">#REF!</definedName>
    <definedName name="SMLTOOLS" localSheetId="1">#REF!</definedName>
    <definedName name="SMLTOOLS">#REF!</definedName>
    <definedName name="SOL" localSheetId="4">#REF!</definedName>
    <definedName name="SOL" localSheetId="1">#REF!</definedName>
    <definedName name="SOL">#REF!</definedName>
    <definedName name="SOLDADURA" localSheetId="4">#REF!</definedName>
    <definedName name="SOLDADURA" localSheetId="1">#REF!</definedName>
    <definedName name="SOLDADURA">#REF!</definedName>
    <definedName name="SOLES" localSheetId="4">#REF!</definedName>
    <definedName name="SOLES" localSheetId="1">#REF!</definedName>
    <definedName name="SOLES">#REF!</definedName>
    <definedName name="span" localSheetId="4">#REF!</definedName>
    <definedName name="span" localSheetId="1">#REF!</definedName>
    <definedName name="span">#REF!</definedName>
    <definedName name="SPEC" localSheetId="4">#REF!</definedName>
    <definedName name="SPEC" localSheetId="1">#REF!</definedName>
    <definedName name="SPEC">#REF!</definedName>
    <definedName name="ss" localSheetId="4">#REF!</definedName>
    <definedName name="ss" localSheetId="1">#REF!</definedName>
    <definedName name="ss">#REF!</definedName>
    <definedName name="ss___0" localSheetId="4">#REF!</definedName>
    <definedName name="ss___0" localSheetId="1">#REF!</definedName>
    <definedName name="ss___0">#REF!</definedName>
    <definedName name="ss___1" localSheetId="4">#REF!</definedName>
    <definedName name="ss___1" localSheetId="1">#REF!</definedName>
    <definedName name="ss___1">#REF!</definedName>
    <definedName name="ss_con" localSheetId="4">#REF!</definedName>
    <definedName name="ss_con" localSheetId="1">#REF!</definedName>
    <definedName name="ss_con">#REF!</definedName>
    <definedName name="SSIZE" localSheetId="4">#REF!</definedName>
    <definedName name="SSIZE" localSheetId="1">#REF!</definedName>
    <definedName name="SSIZE">#REF!</definedName>
    <definedName name="sss" localSheetId="4">#REF!</definedName>
    <definedName name="sss" localSheetId="1">#REF!</definedName>
    <definedName name="sss">#REF!</definedName>
    <definedName name="sss___0" localSheetId="4">#REF!</definedName>
    <definedName name="sss___0" localSheetId="1">#REF!</definedName>
    <definedName name="sss___0">#REF!</definedName>
    <definedName name="sss___1" localSheetId="4">#REF!</definedName>
    <definedName name="sss___1" localSheetId="1">#REF!</definedName>
    <definedName name="sss___1">#REF!</definedName>
    <definedName name="ssss" localSheetId="4">#REF!</definedName>
    <definedName name="ssss" localSheetId="1">#REF!</definedName>
    <definedName name="ssss">#REF!</definedName>
    <definedName name="sssss">[6]INFRAESTRUCTURA!$A$1:$IV$8</definedName>
    <definedName name="ssssssssss">'[6]INSTALACION ELECTRICA'!$A$1:$IV$9</definedName>
    <definedName name="STAMPA" localSheetId="4">#REF!</definedName>
    <definedName name="STAMPA" localSheetId="1">#REF!</definedName>
    <definedName name="STAMPA">#REF!</definedName>
    <definedName name="start" localSheetId="4">#REF!</definedName>
    <definedName name="start" localSheetId="1">#REF!</definedName>
    <definedName name="start">#REF!</definedName>
    <definedName name="StartTime" localSheetId="4">#REF!</definedName>
    <definedName name="StartTime" localSheetId="1">#REF!</definedName>
    <definedName name="StartTime">#REF!</definedName>
    <definedName name="stc" localSheetId="4">#REF!</definedName>
    <definedName name="stc" localSheetId="1">#REF!</definedName>
    <definedName name="stc">#REF!</definedName>
    <definedName name="steam_trap" localSheetId="4">#REF!</definedName>
    <definedName name="steam_trap" localSheetId="1">#REF!</definedName>
    <definedName name="steam_trap">#REF!</definedName>
    <definedName name="STEELSECT" localSheetId="4">#REF!</definedName>
    <definedName name="STEELSECT" localSheetId="1">#REF!</definedName>
    <definedName name="STEELSECT">#REF!</definedName>
    <definedName name="STHK" localSheetId="4">#REF!</definedName>
    <definedName name="STHK" localSheetId="1">#REF!</definedName>
    <definedName name="STHK">#REF!</definedName>
    <definedName name="Stm" localSheetId="4">#REF!</definedName>
    <definedName name="Stm" localSheetId="1">#REF!</definedName>
    <definedName name="Stm">#REF!</definedName>
    <definedName name="stmin" localSheetId="4">#REF!</definedName>
    <definedName name="stmin" localSheetId="1">#REF!</definedName>
    <definedName name="stmin">#REF!</definedName>
    <definedName name="str" localSheetId="4">#REF!</definedName>
    <definedName name="str" localSheetId="1">#REF!</definedName>
    <definedName name="str">#REF!</definedName>
    <definedName name="stratio" localSheetId="4">#REF!</definedName>
    <definedName name="stratio" localSheetId="1">#REF!</definedName>
    <definedName name="stratio">#REF!</definedName>
    <definedName name="stress" localSheetId="4">#REF!</definedName>
    <definedName name="stress" localSheetId="1">#REF!</definedName>
    <definedName name="stress">#REF!</definedName>
    <definedName name="sts" localSheetId="4">#REF!</definedName>
    <definedName name="sts" localSheetId="1">#REF!</definedName>
    <definedName name="sts">#REF!</definedName>
    <definedName name="SUBCON" localSheetId="4">#REF!</definedName>
    <definedName name="SUBCON" localSheetId="1">#REF!</definedName>
    <definedName name="SUBCON">#REF!</definedName>
    <definedName name="SUBCON1" localSheetId="4">#REF!</definedName>
    <definedName name="SUBCON1" localSheetId="1">#REF!</definedName>
    <definedName name="SUBCON1">#REF!</definedName>
    <definedName name="SUMARY" localSheetId="4">#REF!</definedName>
    <definedName name="SUMARY" localSheetId="1">#REF!</definedName>
    <definedName name="SUMARY">#REF!</definedName>
    <definedName name="summary" localSheetId="4">#REF!</definedName>
    <definedName name="summary" localSheetId="1">#REF!</definedName>
    <definedName name="summary">#REF!</definedName>
    <definedName name="Superestructura" localSheetId="4">#REF!</definedName>
    <definedName name="Superestructura" localSheetId="1">#REF!</definedName>
    <definedName name="Superestructura">#REF!</definedName>
    <definedName name="surcharge" localSheetId="4">#REF!</definedName>
    <definedName name="surcharge" localSheetId="1">#REF!</definedName>
    <definedName name="surcharge">#REF!</definedName>
    <definedName name="surflex" localSheetId="4">#REF!</definedName>
    <definedName name="surflex" localSheetId="1">#REF!</definedName>
    <definedName name="surflex">#REF!</definedName>
    <definedName name="sv" localSheetId="4">#REF!</definedName>
    <definedName name="sv" localSheetId="1">#REF!</definedName>
    <definedName name="sv">#REF!</definedName>
    <definedName name="swp" localSheetId="4">#REF!</definedName>
    <definedName name="swp" localSheetId="1">#REF!</definedName>
    <definedName name="swp">#REF!</definedName>
    <definedName name="SYS" localSheetId="4">#REF!</definedName>
    <definedName name="SYS" localSheetId="1">#REF!</definedName>
    <definedName name="SYS">#REF!</definedName>
    <definedName name="T">'[13]Encofrado BVR Unispan'!$C$8</definedName>
    <definedName name="T_" localSheetId="4">#REF!</definedName>
    <definedName name="T_" localSheetId="1">#REF!</definedName>
    <definedName name="T_">#REF!</definedName>
    <definedName name="T_2">#N/A</definedName>
    <definedName name="T_3">#N/A</definedName>
    <definedName name="T_4">#N/A</definedName>
    <definedName name="T_DATE_FLUOR" localSheetId="4">#REF!</definedName>
    <definedName name="T_DATE_FLUOR" localSheetId="1">#REF!</definedName>
    <definedName name="T_DATE_FLUOR">#REF!</definedName>
    <definedName name="T_DATE_IMECON" localSheetId="4">#REF!</definedName>
    <definedName name="T_DATE_IMECON" localSheetId="1">#REF!</definedName>
    <definedName name="T_DATE_IMECON">#REF!</definedName>
    <definedName name="T2_">#N/A</definedName>
    <definedName name="ta" localSheetId="4">#REF!</definedName>
    <definedName name="ta" localSheetId="1">#REF!</definedName>
    <definedName name="ta">#REF!</definedName>
    <definedName name="TABLA" localSheetId="4">#REF!</definedName>
    <definedName name="TABLA" localSheetId="1">#REF!</definedName>
    <definedName name="TABLA">#REF!</definedName>
    <definedName name="TablaProv" localSheetId="4">#REF!</definedName>
    <definedName name="TablaProv" localSheetId="1">#REF!</definedName>
    <definedName name="TablaProv">#REF!</definedName>
    <definedName name="Table" localSheetId="4">#REF!</definedName>
    <definedName name="Table" localSheetId="1">#REF!</definedName>
    <definedName name="Table">#REF!</definedName>
    <definedName name="Table1" localSheetId="4">#REF!</definedName>
    <definedName name="Table1" localSheetId="1">#REF!</definedName>
    <definedName name="Table1">#REF!</definedName>
    <definedName name="TABLEPRI" localSheetId="4">#REF!</definedName>
    <definedName name="TABLEPRI" localSheetId="1">#REF!</definedName>
    <definedName name="TABLEPRI">#REF!</definedName>
    <definedName name="Tag_no." localSheetId="4">#REF!</definedName>
    <definedName name="Tag_no." localSheetId="1">#REF!</definedName>
    <definedName name="Tag_no.">#REF!</definedName>
    <definedName name="TagRange" localSheetId="4">#REF!</definedName>
    <definedName name="TagRange" localSheetId="1">#REF!</definedName>
    <definedName name="TagRange">#REF!</definedName>
    <definedName name="TagTable" localSheetId="4">#REF!</definedName>
    <definedName name="TagTable" localSheetId="1">#REF!</definedName>
    <definedName name="TagTable">#REF!</definedName>
    <definedName name="tank_CT" localSheetId="4">#REF!</definedName>
    <definedName name="tank_CT" localSheetId="1">#REF!</definedName>
    <definedName name="tank_CT">#REF!</definedName>
    <definedName name="tar" localSheetId="4">#REF!</definedName>
    <definedName name="tar" localSheetId="1">#REF!</definedName>
    <definedName name="tar">#REF!</definedName>
    <definedName name="Target_FOB" localSheetId="4">#REF!</definedName>
    <definedName name="Target_FOB" localSheetId="1">#REF!</definedName>
    <definedName name="Target_FOB">#REF!</definedName>
    <definedName name="TAX" localSheetId="4">#REF!</definedName>
    <definedName name="TAX" localSheetId="1">#REF!</definedName>
    <definedName name="TAX">#REF!</definedName>
    <definedName name="TBE_after_BC" localSheetId="4">#REF!</definedName>
    <definedName name="TBE_after_BC" localSheetId="1">#REF!</definedName>
    <definedName name="TBE_after_BC">#REF!</definedName>
    <definedName name="TBE_after_MR_Apprvd" localSheetId="4">#REF!</definedName>
    <definedName name="TBE_after_MR_Apprvd" localSheetId="1">#REF!</definedName>
    <definedName name="TBE_after_MR_Apprvd">#REF!</definedName>
    <definedName name="TC" localSheetId="4">#REF!</definedName>
    <definedName name="TC" localSheetId="1">#REF!</definedName>
    <definedName name="TC">#REF!</definedName>
    <definedName name="tcw" localSheetId="4">#REF!</definedName>
    <definedName name="tcw" localSheetId="1">#REF!</definedName>
    <definedName name="tcw">#REF!</definedName>
    <definedName name="tcwds" localSheetId="4">#REF!</definedName>
    <definedName name="tcwds" localSheetId="1">#REF!</definedName>
    <definedName name="tcwds">#REF!</definedName>
    <definedName name="TD" localSheetId="4">#REF!</definedName>
    <definedName name="TD" localSheetId="1">#REF!</definedName>
    <definedName name="TD">#REF!</definedName>
    <definedName name="tdl" localSheetId="4">#REF!</definedName>
    <definedName name="tdl" localSheetId="1">#REF!</definedName>
    <definedName name="tdl">#REF!</definedName>
    <definedName name="tdlp" localSheetId="4">#REF!</definedName>
    <definedName name="tdlp" localSheetId="1">#REF!</definedName>
    <definedName name="tdlp">#REF!</definedName>
    <definedName name="TE" localSheetId="4">#REF!</definedName>
    <definedName name="TE" localSheetId="1">#REF!</definedName>
    <definedName name="TE">#REF!</definedName>
    <definedName name="teb" localSheetId="4">#REF!</definedName>
    <definedName name="teb" localSheetId="1">#REF!</definedName>
    <definedName name="teb">#REF!</definedName>
    <definedName name="tecnopor" localSheetId="4">#REF!</definedName>
    <definedName name="tecnopor" localSheetId="1">#REF!</definedName>
    <definedName name="tecnopor">#REF!</definedName>
    <definedName name="TEE" localSheetId="4">#REF!</definedName>
    <definedName name="TEE" localSheetId="1">#REF!</definedName>
    <definedName name="TEE">#REF!</definedName>
    <definedName name="tel" localSheetId="4">#REF!</definedName>
    <definedName name="tel" localSheetId="1">#REF!</definedName>
    <definedName name="tel">#REF!</definedName>
    <definedName name="telp" localSheetId="4">#REF!</definedName>
    <definedName name="telp" localSheetId="1">#REF!</definedName>
    <definedName name="telp">#REF!</definedName>
    <definedName name="telp1" localSheetId="4">#REF!</definedName>
    <definedName name="telp1" localSheetId="1">#REF!</definedName>
    <definedName name="telp1">#REF!</definedName>
    <definedName name="telp2" localSheetId="4">#REF!</definedName>
    <definedName name="telp2" localSheetId="1">#REF!</definedName>
    <definedName name="telp2">#REF!</definedName>
    <definedName name="telp3" localSheetId="4">#REF!</definedName>
    <definedName name="telp3" localSheetId="1">#REF!</definedName>
    <definedName name="telp3">#REF!</definedName>
    <definedName name="temp" localSheetId="4">#REF!</definedName>
    <definedName name="temp" localSheetId="1">#REF!</definedName>
    <definedName name="temp">#REF!</definedName>
    <definedName name="temp_strainer" localSheetId="4">#REF!</definedName>
    <definedName name="temp_strainer" localSheetId="1">#REF!</definedName>
    <definedName name="temp_strainer">#REF!</definedName>
    <definedName name="temp1" localSheetId="4">#REF!</definedName>
    <definedName name="temp1" localSheetId="1">#REF!</definedName>
    <definedName name="temp1">#REF!</definedName>
    <definedName name="temp2" localSheetId="4">#REF!</definedName>
    <definedName name="temp2" localSheetId="1">#REF!</definedName>
    <definedName name="temp2">#REF!</definedName>
    <definedName name="tempw" localSheetId="4">#REF!</definedName>
    <definedName name="tempw" localSheetId="1">#REF!</definedName>
    <definedName name="tempw">#REF!</definedName>
    <definedName name="Teodolito" localSheetId="4">#REF!</definedName>
    <definedName name="Teodolito" localSheetId="1">#REF!</definedName>
    <definedName name="Teodolito">#REF!</definedName>
    <definedName name="Teps21" localSheetId="4">#REF!</definedName>
    <definedName name="Teps21" localSheetId="1">#REF!</definedName>
    <definedName name="Teps21">#REF!</definedName>
    <definedName name="Teps22" localSheetId="4">#REF!</definedName>
    <definedName name="Teps22" localSheetId="1">#REF!</definedName>
    <definedName name="Teps22">#REF!</definedName>
    <definedName name="Tepsmean" localSheetId="4">#REF!</definedName>
    <definedName name="Tepsmean" localSheetId="1">#REF!</definedName>
    <definedName name="Tepsmean">#REF!</definedName>
    <definedName name="TERCERA" localSheetId="4">#REF!</definedName>
    <definedName name="TERCERA" localSheetId="1">#REF!</definedName>
    <definedName name="TERCERA">#REF!</definedName>
    <definedName name="TEST" localSheetId="4">#REF!</definedName>
    <definedName name="TEST" localSheetId="1">#REF!</definedName>
    <definedName name="TEST">#REF!</definedName>
    <definedName name="testtt" localSheetId="4">#REF!</definedName>
    <definedName name="testtt" localSheetId="1">#REF!</definedName>
    <definedName name="testtt">#REF!</definedName>
    <definedName name="TGA" localSheetId="4">#REF!</definedName>
    <definedName name="TGA" localSheetId="1">#REF!</definedName>
    <definedName name="TGA">#REF!</definedName>
    <definedName name="tgastgen" localSheetId="4">#REF!</definedName>
    <definedName name="tgastgen" localSheetId="1">#REF!</definedName>
    <definedName name="tgastgen">#REF!</definedName>
    <definedName name="th" localSheetId="4">#REF!</definedName>
    <definedName name="th" localSheetId="1">#REF!</definedName>
    <definedName name="th">#REF!</definedName>
    <definedName name="thi_re" localSheetId="4">#REF!</definedName>
    <definedName name="thi_re" localSheetId="1">#REF!</definedName>
    <definedName name="thi_re">#REF!</definedName>
    <definedName name="THK" localSheetId="4">#REF!</definedName>
    <definedName name="THK" localSheetId="1">#REF!</definedName>
    <definedName name="THK">#REF!</definedName>
    <definedName name="TimeRange" localSheetId="4">#REF!</definedName>
    <definedName name="TimeRange" localSheetId="1">#REF!</definedName>
    <definedName name="TimeRange">#REF!</definedName>
    <definedName name="TINTE" localSheetId="4">#REF!</definedName>
    <definedName name="TINTE" localSheetId="1">#REF!</definedName>
    <definedName name="TINTE">#REF!</definedName>
    <definedName name="TINTES" localSheetId="4">#REF!</definedName>
    <definedName name="TINTES" localSheetId="1">#REF!</definedName>
    <definedName name="TINTES">#REF!</definedName>
    <definedName name="TIPCAMB" localSheetId="4">#REF!</definedName>
    <definedName name="TIPCAMB" localSheetId="1">#REF!</definedName>
    <definedName name="TIPCAMB">#REF!</definedName>
    <definedName name="TIPCAMB1" localSheetId="4">#REF!</definedName>
    <definedName name="TIPCAMB1" localSheetId="1">#REF!</definedName>
    <definedName name="TIPCAMB1">#REF!</definedName>
    <definedName name="TIPIFICACION" localSheetId="4">#REF!</definedName>
    <definedName name="TIPIFICACION" localSheetId="1">#REF!</definedName>
    <definedName name="TIPIFICACION">#REF!</definedName>
    <definedName name="TIPO" localSheetId="4">#REF!</definedName>
    <definedName name="TIPO" localSheetId="1">#REF!</definedName>
    <definedName name="TIPO">#REF!</definedName>
    <definedName name="TIPO_DE_BASE" localSheetId="4">#REF!</definedName>
    <definedName name="TIPO_DE_BASE" localSheetId="1">#REF!</definedName>
    <definedName name="TIPO_DE_BASE">#REF!</definedName>
    <definedName name="TIPO_DE_BASE___0" localSheetId="4">#REF!</definedName>
    <definedName name="TIPO_DE_BASE___0" localSheetId="1">#REF!</definedName>
    <definedName name="TIPO_DE_BASE___0">#REF!</definedName>
    <definedName name="TIPO_DE_BASE___1" localSheetId="4">#REF!</definedName>
    <definedName name="TIPO_DE_BASE___1" localSheetId="1">#REF!</definedName>
    <definedName name="TIPO_DE_BASE___1">#REF!</definedName>
    <definedName name="TIPO_DE_BASE___2" localSheetId="4">#REF!</definedName>
    <definedName name="TIPO_DE_BASE___2" localSheetId="1">#REF!</definedName>
    <definedName name="TIPO_DE_BASE___2">#REF!</definedName>
    <definedName name="TIPO_DE_BASE___3" localSheetId="4">#REF!</definedName>
    <definedName name="TIPO_DE_BASE___3" localSheetId="1">#REF!</definedName>
    <definedName name="TIPO_DE_BASE___3">#REF!</definedName>
    <definedName name="TIPO_DE_BASE___4" localSheetId="4">#REF!</definedName>
    <definedName name="TIPO_DE_BASE___4" localSheetId="1">#REF!</definedName>
    <definedName name="TIPO_DE_BASE___4">#REF!</definedName>
    <definedName name="tipoc" localSheetId="4">#REF!</definedName>
    <definedName name="tipoc" localSheetId="1">#REF!</definedName>
    <definedName name="tipoc">#REF!</definedName>
    <definedName name="TipoCotiz" localSheetId="4">#REF!</definedName>
    <definedName name="TipoCotiz" localSheetId="1">#REF!</definedName>
    <definedName name="TipoCotiz">#REF!</definedName>
    <definedName name="TIT" localSheetId="4">#REF!</definedName>
    <definedName name="TIT" localSheetId="1">#REF!</definedName>
    <definedName name="TIT">#REF!</definedName>
    <definedName name="title" localSheetId="4">#REF!</definedName>
    <definedName name="title" localSheetId="1">#REF!</definedName>
    <definedName name="title">#REF!</definedName>
    <definedName name="TITLE1" localSheetId="4">#REF!</definedName>
    <definedName name="TITLE1" localSheetId="1">#REF!</definedName>
    <definedName name="TITLE1">#REF!</definedName>
    <definedName name="TITULOS_A_IMPRIMIR" localSheetId="4">#REF!</definedName>
    <definedName name="TITULOS_A_IMPRIMIR" localSheetId="1">#REF!</definedName>
    <definedName name="TITULOS_A_IMPRIMIR">#REF!</definedName>
    <definedName name="_xlnm.Print_Titles" localSheetId="0">'6.5 Presupuesto Ref. Elec.'!$1:$6</definedName>
    <definedName name="_xlnm.Print_Titles" localSheetId="4">'CUADRO COMPARATIVO'!$1:$6</definedName>
    <definedName name="_xlnm.Print_Titles" localSheetId="1">'RESUMEN DE PRESUPUESTO'!$1:$6</definedName>
    <definedName name="tll" localSheetId="4">#REF!</definedName>
    <definedName name="tll" localSheetId="1">#REF!</definedName>
    <definedName name="tll">#REF!</definedName>
    <definedName name="tllp" localSheetId="4">#REF!</definedName>
    <definedName name="tllp" localSheetId="1">#REF!</definedName>
    <definedName name="tllp">#REF!</definedName>
    <definedName name="TMP" localSheetId="4">#REF!</definedName>
    <definedName name="TMP" localSheetId="1">#REF!</definedName>
    <definedName name="TMP">#REF!</definedName>
    <definedName name="tmw" localSheetId="4">#REF!</definedName>
    <definedName name="tmw" localSheetId="1">#REF!</definedName>
    <definedName name="tmw">#REF!</definedName>
    <definedName name="to" localSheetId="4">#REF!</definedName>
    <definedName name="to" localSheetId="1">#REF!</definedName>
    <definedName name="to">#REF!</definedName>
    <definedName name="TOL" localSheetId="4">#REF!</definedName>
    <definedName name="TOL" localSheetId="1">#REF!</definedName>
    <definedName name="TOL">#REF!</definedName>
    <definedName name="TOMACORRIENTE3" localSheetId="4">#REF!,#REF!,#REF!,#REF!,#REF!,#REF!,#REF!,#REF!,#REF!,#REF!,#REF!,#REF!,#REF!,#REF!,#REF!,#REF!,#REF!,#REF!,#REF!,#REF!,#REF!,#REF!,#REF!,#REF!,#REF!</definedName>
    <definedName name="TOMACORRIENTE3" localSheetId="1">#REF!,#REF!,#REF!,#REF!,#REF!,#REF!,#REF!,#REF!,#REF!,#REF!,#REF!,#REF!,#REF!,#REF!,#REF!,#REF!,#REF!,#REF!,#REF!,#REF!,#REF!,#REF!,#REF!,#REF!,#REF!</definedName>
    <definedName name="TOMACORRIENTE3">#REF!,#REF!,#REF!,#REF!,#REF!,#REF!,#REF!,#REF!,#REF!,#REF!,#REF!,#REF!,#REF!,#REF!,#REF!,#REF!,#REF!,#REF!,#REF!,#REF!,#REF!,#REF!,#REF!,#REF!,#REF!</definedName>
    <definedName name="TOMACORRIENTES" localSheetId="4">#REF!,#REF!,#REF!,#REF!,#REF!,#REF!,#REF!,#REF!,#REF!,#REF!,#REF!,#REF!,#REF!,#REF!,#REF!,#REF!,#REF!,#REF!,#REF!,#REF!,#REF!,#REF!,#REF!,#REF!,#REF!,#REF!,#REF!,#REF!,#REF!,#REF!,#REF!,#REF!,#REF!,#REF!,#REF!,#REF!,#REF!,#REF!,#REF!,#REF!,#REF!,#REF!,#REF!,#REF!,#REF!</definedName>
    <definedName name="TOMACORRIENTES" localSheetId="1">#REF!,#REF!,#REF!,#REF!,#REF!,#REF!,#REF!,#REF!,#REF!,#REF!,#REF!,#REF!,#REF!,#REF!,#REF!,#REF!,#REF!,#REF!,#REF!,#REF!,#REF!,#REF!,#REF!,#REF!,#REF!,#REF!,#REF!,#REF!,#REF!,#REF!,#REF!,#REF!,#REF!,#REF!,#REF!,#REF!,#REF!,#REF!,#REF!,#REF!,#REF!,#REF!,#REF!,#REF!,#REF!</definedName>
    <definedName name="TOMACORRIENTES">#REF!,#REF!,#REF!,#REF!,#REF!,#REF!,#REF!,#REF!,#REF!,#REF!,#REF!,#REF!,#REF!,#REF!,#REF!,#REF!,#REF!,#REF!,#REF!,#REF!,#REF!,#REF!,#REF!,#REF!,#REF!,#REF!,#REF!,#REF!,#REF!,#REF!,#REF!,#REF!,#REF!,#REF!,#REF!,#REF!,#REF!,#REF!,#REF!,#REF!,#REF!,#REF!,#REF!,#REF!,#REF!</definedName>
    <definedName name="TOMACORRIENTES2" localSheetId="4">#REF!,#REF!,#REF!,#REF!,#REF!,#REF!,#REF!,#REF!,#REF!,#REF!,#REF!,#REF!,#REF!,#REF!,#REF!,#REF!,#REF!,#REF!,#REF!,#REF!,#REF!,#REF!,#REF!,#REF!,#REF!,#REF!,#REF!,#REF!,#REF!,#REF!,#REF!,#REF!,#REF!,#REF!,#REF!,#REF!,#REF!,#REF!,#REF!,#REF!,#REF!,#REF!,#REF!,#REF!,#REF!,#REF!,#REF!,#REF!,#REF!,#REF!</definedName>
    <definedName name="TOMACORRIENTES2" localSheetId="1">#REF!,#REF!,#REF!,#REF!,#REF!,#REF!,#REF!,#REF!,#REF!,#REF!,#REF!,#REF!,#REF!,#REF!,#REF!,#REF!,#REF!,#REF!,#REF!,#REF!,#REF!,#REF!,#REF!,#REF!,#REF!,#REF!,#REF!,#REF!,#REF!,#REF!,#REF!,#REF!,#REF!,#REF!,#REF!,#REF!,#REF!,#REF!,#REF!,#REF!,#REF!,#REF!,#REF!,#REF!,#REF!,#REF!,#REF!,#REF!,#REF!,#REF!</definedName>
    <definedName name="TOMACORRIENTES2">#REF!,#REF!,#REF!,#REF!,#REF!,#REF!,#REF!,#REF!,#REF!,#REF!,#REF!,#REF!,#REF!,#REF!,#REF!,#REF!,#REF!,#REF!,#REF!,#REF!,#REF!,#REF!,#REF!,#REF!,#REF!,#REF!,#REF!,#REF!,#REF!,#REF!,#REF!,#REF!,#REF!,#REF!,#REF!,#REF!,#REF!,#REF!,#REF!,#REF!,#REF!,#REF!,#REF!,#REF!,#REF!,#REF!,#REF!,#REF!,#REF!,#REF!</definedName>
    <definedName name="top" localSheetId="4">#REF!</definedName>
    <definedName name="top" localSheetId="1">#REF!</definedName>
    <definedName name="top">#REF!</definedName>
    <definedName name="tops" localSheetId="4">#REF!,#REF!</definedName>
    <definedName name="tops" localSheetId="1">#REF!,#REF!</definedName>
    <definedName name="tops">#REF!,#REF!</definedName>
    <definedName name="topthk" localSheetId="4">#REF!</definedName>
    <definedName name="topthk" localSheetId="1">#REF!</definedName>
    <definedName name="topthk">#REF!</definedName>
    <definedName name="TOTAL" localSheetId="4">#REF!</definedName>
    <definedName name="TOTAL" localSheetId="1">#REF!</definedName>
    <definedName name="TOTAL">#REF!</definedName>
    <definedName name="TOTSHE1" localSheetId="4">#REF!</definedName>
    <definedName name="TOTSHE1" localSheetId="1">#REF!</definedName>
    <definedName name="TOTSHE1">#REF!</definedName>
    <definedName name="TOTSHE10" localSheetId="4">#REF!</definedName>
    <definedName name="TOTSHE10" localSheetId="1">#REF!</definedName>
    <definedName name="TOTSHE10">#REF!</definedName>
    <definedName name="TOTSHE11" localSheetId="4">#REF!</definedName>
    <definedName name="TOTSHE11" localSheetId="1">#REF!</definedName>
    <definedName name="TOTSHE11">#REF!</definedName>
    <definedName name="TOTSHE12" localSheetId="4">#REF!</definedName>
    <definedName name="TOTSHE12" localSheetId="1">#REF!</definedName>
    <definedName name="TOTSHE12">#REF!</definedName>
    <definedName name="TOTSHE13" localSheetId="4">#REF!</definedName>
    <definedName name="TOTSHE13" localSheetId="1">#REF!</definedName>
    <definedName name="TOTSHE13">#REF!</definedName>
    <definedName name="TOTSHE14" localSheetId="4">#REF!</definedName>
    <definedName name="TOTSHE14" localSheetId="1">#REF!</definedName>
    <definedName name="TOTSHE14">#REF!</definedName>
    <definedName name="TOTSHE15" localSheetId="4">#REF!</definedName>
    <definedName name="TOTSHE15" localSheetId="1">#REF!</definedName>
    <definedName name="TOTSHE15">#REF!</definedName>
    <definedName name="TOTSHE16" localSheetId="4">#REF!</definedName>
    <definedName name="TOTSHE16" localSheetId="1">#REF!</definedName>
    <definedName name="TOTSHE16">#REF!</definedName>
    <definedName name="TOTSHE17" localSheetId="4">#REF!</definedName>
    <definedName name="TOTSHE17" localSheetId="1">#REF!</definedName>
    <definedName name="TOTSHE17">#REF!</definedName>
    <definedName name="TOTSHE18" localSheetId="4">#REF!</definedName>
    <definedName name="TOTSHE18" localSheetId="1">#REF!</definedName>
    <definedName name="TOTSHE18">#REF!</definedName>
    <definedName name="TOTSHE19" localSheetId="4">#REF!</definedName>
    <definedName name="TOTSHE19" localSheetId="1">#REF!</definedName>
    <definedName name="TOTSHE19">#REF!</definedName>
    <definedName name="TOTSHE2" localSheetId="4">#REF!</definedName>
    <definedName name="TOTSHE2" localSheetId="1">#REF!</definedName>
    <definedName name="TOTSHE2">#REF!</definedName>
    <definedName name="TOTSHE20" localSheetId="4">#REF!</definedName>
    <definedName name="TOTSHE20" localSheetId="1">#REF!</definedName>
    <definedName name="TOTSHE20">#REF!</definedName>
    <definedName name="TOTSHE21" localSheetId="4">#REF!</definedName>
    <definedName name="TOTSHE21" localSheetId="1">#REF!</definedName>
    <definedName name="TOTSHE21">#REF!</definedName>
    <definedName name="TOTSHE22" localSheetId="4">#REF!</definedName>
    <definedName name="TOTSHE22" localSheetId="1">#REF!</definedName>
    <definedName name="TOTSHE22">#REF!</definedName>
    <definedName name="TOTSHE23" localSheetId="4">#REF!</definedName>
    <definedName name="TOTSHE23" localSheetId="1">#REF!</definedName>
    <definedName name="TOTSHE23">#REF!</definedName>
    <definedName name="TOTSHE24" localSheetId="4">#REF!</definedName>
    <definedName name="TOTSHE24" localSheetId="1">#REF!</definedName>
    <definedName name="TOTSHE24">#REF!</definedName>
    <definedName name="TOTSHE25" localSheetId="4">#REF!</definedName>
    <definedName name="TOTSHE25" localSheetId="1">#REF!</definedName>
    <definedName name="TOTSHE25">#REF!</definedName>
    <definedName name="TOTSHE26" localSheetId="4">#REF!</definedName>
    <definedName name="TOTSHE26" localSheetId="1">#REF!</definedName>
    <definedName name="TOTSHE26">#REF!</definedName>
    <definedName name="TOTSHE3" localSheetId="4">#REF!</definedName>
    <definedName name="TOTSHE3" localSheetId="1">#REF!</definedName>
    <definedName name="TOTSHE3">#REF!</definedName>
    <definedName name="TOTSHE4" localSheetId="4">#REF!</definedName>
    <definedName name="TOTSHE4" localSheetId="1">#REF!</definedName>
    <definedName name="TOTSHE4">#REF!</definedName>
    <definedName name="TOTSHE5" localSheetId="4">#REF!</definedName>
    <definedName name="TOTSHE5" localSheetId="1">#REF!</definedName>
    <definedName name="TOTSHE5">#REF!</definedName>
    <definedName name="TOTSHE6" localSheetId="4">#REF!</definedName>
    <definedName name="TOTSHE6" localSheetId="1">#REF!</definedName>
    <definedName name="TOTSHE6">#REF!</definedName>
    <definedName name="TOTSHE7" localSheetId="4">#REF!</definedName>
    <definedName name="TOTSHE7" localSheetId="1">#REF!</definedName>
    <definedName name="TOTSHE7">#REF!</definedName>
    <definedName name="TOTSHE8" localSheetId="4">#REF!</definedName>
    <definedName name="TOTSHE8" localSheetId="1">#REF!</definedName>
    <definedName name="TOTSHE8">#REF!</definedName>
    <definedName name="TOTSHE9" localSheetId="4">#REF!</definedName>
    <definedName name="TOTSHE9" localSheetId="1">#REF!</definedName>
    <definedName name="TOTSHE9">#REF!</definedName>
    <definedName name="tparea" localSheetId="4">#REF!</definedName>
    <definedName name="tparea" localSheetId="1">#REF!</definedName>
    <definedName name="tparea">#REF!</definedName>
    <definedName name="TR4P" localSheetId="4">#REF!</definedName>
    <definedName name="TR4P" localSheetId="1">#REF!</definedName>
    <definedName name="TR4P">#REF!</definedName>
    <definedName name="TRANSMISION" localSheetId="4">#REF!</definedName>
    <definedName name="TRANSMISION" localSheetId="1">#REF!</definedName>
    <definedName name="TRANSMISION">#REF!</definedName>
    <definedName name="TRAPO" localSheetId="4">#REF!</definedName>
    <definedName name="TRAPO" localSheetId="1">#REF!</definedName>
    <definedName name="TRAPO">#REF!</definedName>
    <definedName name="Trend_avg" localSheetId="4">#REF!</definedName>
    <definedName name="Trend_avg" localSheetId="1">#REF!</definedName>
    <definedName name="Trend_avg">#REF!</definedName>
    <definedName name="Trend_Avg_Q" localSheetId="4">#REF!</definedName>
    <definedName name="Trend_Avg_Q" localSheetId="1">#REF!</definedName>
    <definedName name="Trend_Avg_Q">#REF!</definedName>
    <definedName name="Trend_Avg_T" localSheetId="4">#REF!</definedName>
    <definedName name="Trend_Avg_T" localSheetId="1">#REF!</definedName>
    <definedName name="Trend_Avg_T">#REF!</definedName>
    <definedName name="Trend_total" localSheetId="4">#REF!</definedName>
    <definedName name="Trend_total" localSheetId="1">#REF!</definedName>
    <definedName name="Trend_total">#REF!</definedName>
    <definedName name="trend_total_q" localSheetId="4">#REF!</definedName>
    <definedName name="trend_total_q" localSheetId="1">#REF!</definedName>
    <definedName name="trend_total_q">#REF!</definedName>
    <definedName name="triplay" localSheetId="4">#REF!</definedName>
    <definedName name="triplay" localSheetId="1">#REF!</definedName>
    <definedName name="triplay">#REF!</definedName>
    <definedName name="tseguridad" localSheetId="4">#REF!</definedName>
    <definedName name="tseguridad" localSheetId="1">#REF!</definedName>
    <definedName name="tseguridad">#REF!</definedName>
    <definedName name="tsubcontrato" localSheetId="4">#REF!</definedName>
    <definedName name="tsubcontrato" localSheetId="1">#REF!</definedName>
    <definedName name="tsubcontrato">#REF!</definedName>
    <definedName name="TT" localSheetId="4">#REF!</definedName>
    <definedName name="TT" localSheetId="1">#REF!</definedName>
    <definedName name="TT">#REF!</definedName>
    <definedName name="TUBERIA" localSheetId="4">#REF!</definedName>
    <definedName name="TUBERIA" localSheetId="1">#REF!</definedName>
    <definedName name="TUBERIA">#REF!</definedName>
    <definedName name="TUBO01" localSheetId="4">#REF!</definedName>
    <definedName name="TUBO01" localSheetId="1">#REF!</definedName>
    <definedName name="TUBO01">#REF!</definedName>
    <definedName name="TUBO02" localSheetId="4">#REF!</definedName>
    <definedName name="TUBO02" localSheetId="1">#REF!</definedName>
    <definedName name="TUBO02">#REF!</definedName>
    <definedName name="TUBO03" localSheetId="4">#REF!</definedName>
    <definedName name="TUBO03" localSheetId="1">#REF!</definedName>
    <definedName name="TUBO03">#REF!</definedName>
    <definedName name="TUBOS" localSheetId="4">#REF!</definedName>
    <definedName name="TUBOS" localSheetId="1">#REF!</definedName>
    <definedName name="TUBOS">#REF!</definedName>
    <definedName name="TUERCA01" localSheetId="4">#REF!</definedName>
    <definedName name="TUERCA01" localSheetId="1">#REF!</definedName>
    <definedName name="TUERCA01">#REF!</definedName>
    <definedName name="TUERCA02" localSheetId="4">#REF!</definedName>
    <definedName name="TUERCA02" localSheetId="1">#REF!</definedName>
    <definedName name="TUERCA02">#REF!</definedName>
    <definedName name="TUERCA03" localSheetId="4">#REF!</definedName>
    <definedName name="TUERCA03" localSheetId="1">#REF!</definedName>
    <definedName name="TUERCA03">#REF!</definedName>
    <definedName name="tutilidad" localSheetId="4">#REF!</definedName>
    <definedName name="tutilidad" localSheetId="1">#REF!</definedName>
    <definedName name="tutilidad">#REF!</definedName>
    <definedName name="Tw" localSheetId="4">#REF!</definedName>
    <definedName name="Tw" localSheetId="1">#REF!</definedName>
    <definedName name="Tw">#REF!</definedName>
    <definedName name="TX" localSheetId="4">#REF!</definedName>
    <definedName name="TX" localSheetId="1">#REF!</definedName>
    <definedName name="TX">#REF!</definedName>
    <definedName name="U" localSheetId="4">#REF!</definedName>
    <definedName name="U" localSheetId="1">#REF!</definedName>
    <definedName name="U">#REF!</definedName>
    <definedName name="U_LENGTH" localSheetId="4">#REF!</definedName>
    <definedName name="U_LENGTH" localSheetId="1">#REF!</definedName>
    <definedName name="U_LENGTH">#REF!</definedName>
    <definedName name="U_REBAR" localSheetId="4">#REF!</definedName>
    <definedName name="U_REBAR" localSheetId="1">#REF!</definedName>
    <definedName name="U_REBAR">#REF!</definedName>
    <definedName name="U_WIDTH" localSheetId="4">#REF!</definedName>
    <definedName name="U_WIDTH" localSheetId="1">#REF!</definedName>
    <definedName name="U_WIDTH">#REF!</definedName>
    <definedName name="ubom" localSheetId="4">#REF!</definedName>
    <definedName name="ubom" localSheetId="1">#REF!</definedName>
    <definedName name="ubom">#REF!</definedName>
    <definedName name="uca" localSheetId="4">#REF!</definedName>
    <definedName name="uca" localSheetId="1">#REF!</definedName>
    <definedName name="uca">#REF!</definedName>
    <definedName name="ucb" localSheetId="4">#REF!</definedName>
    <definedName name="ucb" localSheetId="1">#REF!</definedName>
    <definedName name="ucb">#REF!</definedName>
    <definedName name="ucctv" localSheetId="4">#REF!</definedName>
    <definedName name="ucctv" localSheetId="1">#REF!</definedName>
    <definedName name="ucctv">#REF!</definedName>
    <definedName name="UD" localSheetId="4">#REF!</definedName>
    <definedName name="UD" localSheetId="1">#REF!</definedName>
    <definedName name="UD">#REF!</definedName>
    <definedName name="ude" localSheetId="4">#REF!</definedName>
    <definedName name="ude" localSheetId="1">#REF!</definedName>
    <definedName name="ude">#REF!</definedName>
    <definedName name="udead" localSheetId="4">#REF!</definedName>
    <definedName name="udead" localSheetId="1">#REF!</definedName>
    <definedName name="udead">#REF!</definedName>
    <definedName name="ue" localSheetId="4">#REF!</definedName>
    <definedName name="ue" localSheetId="1">#REF!</definedName>
    <definedName name="ue">#REF!</definedName>
    <definedName name="ue____I¨￡">#N/A</definedName>
    <definedName name="ue____Iª">#N/A</definedName>
    <definedName name="ùê____Íª">#N/A</definedName>
    <definedName name="uearth" localSheetId="4">#REF!</definedName>
    <definedName name="uearth" localSheetId="1">#REF!</definedName>
    <definedName name="uearth">#REF!</definedName>
    <definedName name="uequip" localSheetId="4">#REF!</definedName>
    <definedName name="uequip" localSheetId="1">#REF!</definedName>
    <definedName name="uequip">#REF!</definedName>
    <definedName name="uf" localSheetId="4">#REF!</definedName>
    <definedName name="uf" localSheetId="1">#REF!</definedName>
    <definedName name="uf">#REF!</definedName>
    <definedName name="uff" localSheetId="4">#REF!</definedName>
    <definedName name="uff" localSheetId="1">#REF!</definedName>
    <definedName name="uff">#REF!</definedName>
    <definedName name="ufm" localSheetId="4">#REF!</definedName>
    <definedName name="ufm" localSheetId="1">#REF!</definedName>
    <definedName name="ufm">#REF!</definedName>
    <definedName name="uga" localSheetId="4">#REF!</definedName>
    <definedName name="uga" localSheetId="1">#REF!</definedName>
    <definedName name="uga">#REF!</definedName>
    <definedName name="uint" localSheetId="4">#REF!</definedName>
    <definedName name="uint" localSheetId="1">#REF!</definedName>
    <definedName name="uint">#REF!</definedName>
    <definedName name="ul" localSheetId="4">#REF!</definedName>
    <definedName name="ul" localSheetId="1">#REF!</definedName>
    <definedName name="ul">#REF!</definedName>
    <definedName name="ulive" localSheetId="4">#REF!</definedName>
    <definedName name="ulive" localSheetId="1">#REF!</definedName>
    <definedName name="ulive">#REF!</definedName>
    <definedName name="UMh" localSheetId="4">#REF!</definedName>
    <definedName name="UMh" localSheetId="1">#REF!</definedName>
    <definedName name="UMh">#REF!</definedName>
    <definedName name="umo" localSheetId="4">#REF!</definedName>
    <definedName name="umo" localSheetId="1">#REF!</definedName>
    <definedName name="umo">#REF!</definedName>
    <definedName name="UMv" localSheetId="4">#REF!</definedName>
    <definedName name="UMv" localSheetId="1">#REF!</definedName>
    <definedName name="UMv">#REF!</definedName>
    <definedName name="UN_PRI" localSheetId="4">#REF!</definedName>
    <definedName name="UN_PRI" localSheetId="1">#REF!</definedName>
    <definedName name="UN_PRI">#REF!</definedName>
    <definedName name="UND." localSheetId="4">#REF!</definedName>
    <definedName name="UND." localSheetId="1">#REF!</definedName>
    <definedName name="UND.">#REF!</definedName>
    <definedName name="UNI" localSheetId="4">#REF!</definedName>
    <definedName name="UNI" localSheetId="1">#REF!</definedName>
    <definedName name="UNI">#REF!</definedName>
    <definedName name="UNION" localSheetId="4">#REF!</definedName>
    <definedName name="UNION" localSheetId="1">#REF!</definedName>
    <definedName name="UNION">#REF!</definedName>
    <definedName name="UNIT" localSheetId="4">#REF!</definedName>
    <definedName name="UNIT" localSheetId="1">#REF!</definedName>
    <definedName name="UNIT">#REF!</definedName>
    <definedName name="UNIT_WEIGHT" localSheetId="4">#REF!</definedName>
    <definedName name="UNIT_WEIGHT" localSheetId="1">#REF!</definedName>
    <definedName name="UNIT_WEIGHT">#REF!</definedName>
    <definedName name="upas" localSheetId="4">#REF!</definedName>
    <definedName name="upas" localSheetId="1">#REF!</definedName>
    <definedName name="upas">#REF!</definedName>
    <definedName name="upm" localSheetId="4">#REF!,#REF!,#REF!,#REF!</definedName>
    <definedName name="upm" localSheetId="1">#REF!,#REF!,#REF!,#REF!</definedName>
    <definedName name="upm">#REF!,#REF!,#REF!,#REF!</definedName>
    <definedName name="upmvpe1" localSheetId="4">#REF!</definedName>
    <definedName name="upmvpe1" localSheetId="1">#REF!</definedName>
    <definedName name="upmvpe1">#REF!</definedName>
    <definedName name="upmvpe2" localSheetId="4">#REF!</definedName>
    <definedName name="upmvpe2" localSheetId="1">#REF!</definedName>
    <definedName name="upmvpe2">#REF!</definedName>
    <definedName name="upmvpw" localSheetId="4">#REF!</definedName>
    <definedName name="upmvpw" localSheetId="1">#REF!</definedName>
    <definedName name="upmvpw">#REF!</definedName>
    <definedName name="upmvq" localSheetId="4">#REF!</definedName>
    <definedName name="upmvq" localSheetId="1">#REF!</definedName>
    <definedName name="upmvq">#REF!</definedName>
    <definedName name="uprebar" localSheetId="4">#REF!</definedName>
    <definedName name="uprebar" localSheetId="1">#REF!</definedName>
    <definedName name="uprebar">#REF!</definedName>
    <definedName name="ups" localSheetId="4">#REF!</definedName>
    <definedName name="ups" localSheetId="1">#REF!</definedName>
    <definedName name="ups">#REF!</definedName>
    <definedName name="upvvpe1" localSheetId="4">#REF!</definedName>
    <definedName name="upvvpe1" localSheetId="1">#REF!</definedName>
    <definedName name="upvvpe1">#REF!</definedName>
    <definedName name="upvvpe2" localSheetId="4">#REF!</definedName>
    <definedName name="upvvpe2" localSheetId="1">#REF!</definedName>
    <definedName name="upvvpe2">#REF!</definedName>
    <definedName name="upvvpw" localSheetId="4">#REF!</definedName>
    <definedName name="upvvpw" localSheetId="1">#REF!</definedName>
    <definedName name="upvvpw">#REF!</definedName>
    <definedName name="upvvq" localSheetId="4">#REF!</definedName>
    <definedName name="upvvq" localSheetId="1">#REF!</definedName>
    <definedName name="upvvq">#REF!</definedName>
    <definedName name="usd" localSheetId="4">#REF!</definedName>
    <definedName name="usd" localSheetId="1">#REF!</definedName>
    <definedName name="usd">#REF!</definedName>
    <definedName name="uss" localSheetId="4">#REF!</definedName>
    <definedName name="uss" localSheetId="1">#REF!</definedName>
    <definedName name="uss">#REF!</definedName>
    <definedName name="usurch" localSheetId="4">#REF!</definedName>
    <definedName name="usurch" localSheetId="1">#REF!</definedName>
    <definedName name="usurch">#REF!</definedName>
    <definedName name="usv" localSheetId="4">#REF!</definedName>
    <definedName name="usv" localSheetId="1">#REF!</definedName>
    <definedName name="usv">#REF!</definedName>
    <definedName name="Util" localSheetId="4">#REF!</definedName>
    <definedName name="Util" localSheetId="1">#REF!</definedName>
    <definedName name="Util">#REF!</definedName>
    <definedName name="Utilidades" localSheetId="4">#REF!</definedName>
    <definedName name="Utilidades" localSheetId="1">#REF!</definedName>
    <definedName name="Utilidades">#REF!</definedName>
    <definedName name="UTILSHOP">[12]N°1!$F$1306</definedName>
    <definedName name="UTL" localSheetId="4">#REF!</definedName>
    <definedName name="UTL" localSheetId="1">#REF!</definedName>
    <definedName name="UTL">#REF!</definedName>
    <definedName name="utm" localSheetId="4">#REF!</definedName>
    <definedName name="utm" localSheetId="1">#REF!</definedName>
    <definedName name="utm">#REF!</definedName>
    <definedName name="uttm" localSheetId="4">#REF!</definedName>
    <definedName name="uttm" localSheetId="1">#REF!</definedName>
    <definedName name="uttm">#REF!</definedName>
    <definedName name="UVh" localSheetId="4">#REF!</definedName>
    <definedName name="UVh" localSheetId="1">#REF!</definedName>
    <definedName name="UVh">#REF!</definedName>
    <definedName name="UVv" localSheetId="4">#REF!</definedName>
    <definedName name="UVv" localSheetId="1">#REF!</definedName>
    <definedName name="UVv">#REF!</definedName>
    <definedName name="uwater" localSheetId="4">#REF!</definedName>
    <definedName name="uwater" localSheetId="1">#REF!</definedName>
    <definedName name="uwater">#REF!</definedName>
    <definedName name="UWT" localSheetId="4">#REF!</definedName>
    <definedName name="UWT" localSheetId="1">#REF!</definedName>
    <definedName name="UWT">#REF!</definedName>
    <definedName name="V" localSheetId="4">#REF!</definedName>
    <definedName name="V" localSheetId="1">#REF!</definedName>
    <definedName name="V">#REF!</definedName>
    <definedName name="VALOR_UF">[22]Hoja1!$I$1</definedName>
    <definedName name="valves" localSheetId="4">#REF!</definedName>
    <definedName name="valves" localSheetId="1">#REF!</definedName>
    <definedName name="valves">#REF!</definedName>
    <definedName name="VANITORIOS" localSheetId="4">#REF!</definedName>
    <definedName name="VANITORIOS" localSheetId="1">#REF!</definedName>
    <definedName name="VANITORIOS">#REF!</definedName>
    <definedName name="VANOS" localSheetId="4">#REF!</definedName>
    <definedName name="VANOS" localSheetId="1">#REF!</definedName>
    <definedName name="VANOS">#REF!</definedName>
    <definedName name="Var_bi" localSheetId="4">#REF!</definedName>
    <definedName name="Var_bi" localSheetId="1">#REF!</definedName>
    <definedName name="Var_bi">#REF!</definedName>
    <definedName name="Var_ped_x" localSheetId="4">#REF!</definedName>
    <definedName name="Var_ped_x" localSheetId="1">#REF!</definedName>
    <definedName name="Var_ped_x">#REF!</definedName>
    <definedName name="Var_ped_z" localSheetId="4">#REF!</definedName>
    <definedName name="Var_ped_z" localSheetId="1">#REF!</definedName>
    <definedName name="Var_ped_z">#REF!</definedName>
    <definedName name="Varillasx_m" localSheetId="4">#REF!</definedName>
    <definedName name="Varillasx_m" localSheetId="1">#REF!</definedName>
    <definedName name="Varillasx_m">#REF!</definedName>
    <definedName name="Varillasz_m" localSheetId="4">#REF!</definedName>
    <definedName name="Varillasz_m" localSheetId="1">#REF!</definedName>
    <definedName name="Varillasz_m">#REF!</definedName>
    <definedName name="vc" localSheetId="4">#REF!</definedName>
    <definedName name="vc" localSheetId="1">#REF!</definedName>
    <definedName name="vc">#REF!</definedName>
    <definedName name="VD_Category" localSheetId="4">#REF!</definedName>
    <definedName name="VD_Category" localSheetId="1">#REF!</definedName>
    <definedName name="VD_Category">#REF!</definedName>
    <definedName name="VD_Review" localSheetId="4">#REF!</definedName>
    <definedName name="VD_Review" localSheetId="1">#REF!</definedName>
    <definedName name="VD_Review">#REF!</definedName>
    <definedName name="vehic" localSheetId="4">#REF!</definedName>
    <definedName name="vehic" localSheetId="1">#REF!</definedName>
    <definedName name="vehic">#REF!</definedName>
    <definedName name="VENTANAS" localSheetId="4">#REF!</definedName>
    <definedName name="VENTANAS" localSheetId="1">#REF!</definedName>
    <definedName name="VENTANAS">#REF!</definedName>
    <definedName name="Vh" localSheetId="4">#REF!</definedName>
    <definedName name="Vh" localSheetId="1">#REF!</definedName>
    <definedName name="Vh">#REF!</definedName>
    <definedName name="vhd" localSheetId="4">#REF!</definedName>
    <definedName name="vhd" localSheetId="1">#REF!</definedName>
    <definedName name="vhd">#REF!</definedName>
    <definedName name="vhdl" localSheetId="4">#REF!</definedName>
    <definedName name="vhdl" localSheetId="1">#REF!</definedName>
    <definedName name="vhdl">#REF!</definedName>
    <definedName name="vhdl1" localSheetId="4">#REF!</definedName>
    <definedName name="vhdl1" localSheetId="1">#REF!</definedName>
    <definedName name="vhdl1">#REF!</definedName>
    <definedName name="vhel" localSheetId="4">#REF!</definedName>
    <definedName name="vhel" localSheetId="1">#REF!</definedName>
    <definedName name="vhel">#REF!</definedName>
    <definedName name="vhel1" localSheetId="4">#REF!</definedName>
    <definedName name="vhel1" localSheetId="1">#REF!</definedName>
    <definedName name="vhel1">#REF!</definedName>
    <definedName name="vhel2" localSheetId="4">#REF!</definedName>
    <definedName name="vhel2" localSheetId="1">#REF!</definedName>
    <definedName name="vhel2">#REF!</definedName>
    <definedName name="vhel3" localSheetId="4">#REF!</definedName>
    <definedName name="vhel3" localSheetId="1">#REF!</definedName>
    <definedName name="vhel3">#REF!</definedName>
    <definedName name="vhin" localSheetId="4">#REF!</definedName>
    <definedName name="vhin" localSheetId="1">#REF!</definedName>
    <definedName name="vhin">#REF!</definedName>
    <definedName name="vhll" localSheetId="4">#REF!</definedName>
    <definedName name="vhll" localSheetId="1">#REF!</definedName>
    <definedName name="vhll">#REF!</definedName>
    <definedName name="vhll1" localSheetId="4">#REF!</definedName>
    <definedName name="vhll1" localSheetId="1">#REF!</definedName>
    <definedName name="vhll1">#REF!</definedName>
    <definedName name="vhp" localSheetId="4">#REF!</definedName>
    <definedName name="vhp" localSheetId="1">#REF!</definedName>
    <definedName name="vhp">#REF!</definedName>
    <definedName name="vhpe1" localSheetId="4">#REF!</definedName>
    <definedName name="vhpe1" localSheetId="1">#REF!</definedName>
    <definedName name="vhpe1">#REF!</definedName>
    <definedName name="vhpe2" localSheetId="4">#REF!</definedName>
    <definedName name="vhpe2" localSheetId="1">#REF!</definedName>
    <definedName name="vhpe2">#REF!</definedName>
    <definedName name="vhpw" localSheetId="4">#REF!</definedName>
    <definedName name="vhpw" localSheetId="1">#REF!</definedName>
    <definedName name="vhpw">#REF!</definedName>
    <definedName name="vhq" localSheetId="4">#REF!</definedName>
    <definedName name="vhq" localSheetId="1">#REF!</definedName>
    <definedName name="vhq">#REF!</definedName>
    <definedName name="vhw" localSheetId="4">#REF!</definedName>
    <definedName name="vhw" localSheetId="1">#REF!</definedName>
    <definedName name="vhw">#REF!</definedName>
    <definedName name="VI" localSheetId="4">#REF!</definedName>
    <definedName name="VI" localSheetId="1">#REF!</definedName>
    <definedName name="VI">#REF!</definedName>
    <definedName name="vibradora" localSheetId="4">#REF!</definedName>
    <definedName name="vibradora" localSheetId="1">#REF!</definedName>
    <definedName name="vibradora">#REF!</definedName>
    <definedName name="VIGA01" localSheetId="4">#REF!</definedName>
    <definedName name="VIGA01" localSheetId="1">#REF!</definedName>
    <definedName name="VIGA01">#REF!</definedName>
    <definedName name="VIGA02" localSheetId="4">#REF!</definedName>
    <definedName name="VIGA02" localSheetId="1">#REF!</definedName>
    <definedName name="VIGA02">#REF!</definedName>
    <definedName name="VIGA03" localSheetId="4">#REF!</definedName>
    <definedName name="VIGA03" localSheetId="1">#REF!</definedName>
    <definedName name="VIGA03">#REF!</definedName>
    <definedName name="vigas" localSheetId="4">#REF!</definedName>
    <definedName name="vigas" localSheetId="1">#REF!</definedName>
    <definedName name="vigas">#REF!</definedName>
    <definedName name="vlvlist_vlvlist_List" localSheetId="4">#REF!</definedName>
    <definedName name="vlvlist_vlvlist_List" localSheetId="1">#REF!</definedName>
    <definedName name="vlvlist_vlvlist_List">#REF!</definedName>
    <definedName name="vmax" localSheetId="4">#REF!</definedName>
    <definedName name="vmax" localSheetId="1">#REF!</definedName>
    <definedName name="vmax">#REF!</definedName>
    <definedName name="vmoneda" localSheetId="4">#REF!</definedName>
    <definedName name="vmoneda" localSheetId="1">#REF!</definedName>
    <definedName name="vmoneda">#REF!</definedName>
    <definedName name="VNI" localSheetId="4">#REF!</definedName>
    <definedName name="VNI" localSheetId="1">#REF!</definedName>
    <definedName name="VNI">#REF!</definedName>
    <definedName name="VNIM" localSheetId="4">#REF!</definedName>
    <definedName name="VNIM" localSheetId="1">#REF!</definedName>
    <definedName name="VNIM">#REF!</definedName>
    <definedName name="VOL.">[11]BASES!$L$4:$L$12</definedName>
    <definedName name="VOL._TOT.">[11]BASES!$M$4:$M$12</definedName>
    <definedName name="VOL_" localSheetId="4">#REF!</definedName>
    <definedName name="VOL_" localSheetId="1">#REF!</definedName>
    <definedName name="VOL_">#REF!</definedName>
    <definedName name="VOL____0" localSheetId="4">#REF!</definedName>
    <definedName name="VOL____0" localSheetId="1">#REF!</definedName>
    <definedName name="VOL____0">#REF!</definedName>
    <definedName name="VOL____1" localSheetId="4">#REF!</definedName>
    <definedName name="VOL____1" localSheetId="1">#REF!</definedName>
    <definedName name="VOL____1">#REF!</definedName>
    <definedName name="VOL____2" localSheetId="4">#REF!</definedName>
    <definedName name="VOL____2" localSheetId="1">#REF!</definedName>
    <definedName name="VOL____2">#REF!</definedName>
    <definedName name="VOL____3" localSheetId="4">#REF!</definedName>
    <definedName name="VOL____3" localSheetId="1">#REF!</definedName>
    <definedName name="VOL____3">#REF!</definedName>
    <definedName name="VOL__TOT_" localSheetId="4">#REF!</definedName>
    <definedName name="VOL__TOT_" localSheetId="1">#REF!</definedName>
    <definedName name="VOL__TOT_">#REF!</definedName>
    <definedName name="VOL__TOT____0" localSheetId="4">#REF!</definedName>
    <definedName name="VOL__TOT____0" localSheetId="1">#REF!</definedName>
    <definedName name="VOL__TOT____0">#REF!</definedName>
    <definedName name="VOL__TOT____1" localSheetId="4">#REF!</definedName>
    <definedName name="VOL__TOT____1" localSheetId="1">#REF!</definedName>
    <definedName name="VOL__TOT____1">#REF!</definedName>
    <definedName name="VOL__TOT____2" localSheetId="4">#REF!</definedName>
    <definedName name="VOL__TOT____2" localSheetId="1">#REF!</definedName>
    <definedName name="VOL__TOT____2">#REF!</definedName>
    <definedName name="VOL__TOT____3" localSheetId="4">#REF!</definedName>
    <definedName name="VOL__TOT____3" localSheetId="1">#REF!</definedName>
    <definedName name="VOL__TOT____3">#REF!</definedName>
    <definedName name="Vv" localSheetId="4">#REF!</definedName>
    <definedName name="Vv" localSheetId="1">#REF!</definedName>
    <definedName name="Vv">#REF!</definedName>
    <definedName name="vvdl" localSheetId="4">#REF!</definedName>
    <definedName name="vvdl" localSheetId="1">#REF!</definedName>
    <definedName name="vvdl">#REF!</definedName>
    <definedName name="vvdl1" localSheetId="4">#REF!</definedName>
    <definedName name="vvdl1" localSheetId="1">#REF!</definedName>
    <definedName name="vvdl1">#REF!</definedName>
    <definedName name="vvel" localSheetId="4">#REF!</definedName>
    <definedName name="vvel" localSheetId="1">#REF!</definedName>
    <definedName name="vvel">#REF!</definedName>
    <definedName name="vvel1" localSheetId="4">#REF!</definedName>
    <definedName name="vvel1" localSheetId="1">#REF!</definedName>
    <definedName name="vvel1">#REF!</definedName>
    <definedName name="vvel2" localSheetId="4">#REF!</definedName>
    <definedName name="vvel2" localSheetId="1">#REF!</definedName>
    <definedName name="vvel2">#REF!</definedName>
    <definedName name="vvel3" localSheetId="4">#REF!</definedName>
    <definedName name="vvel3" localSheetId="1">#REF!</definedName>
    <definedName name="vvel3">#REF!</definedName>
    <definedName name="vvll" localSheetId="4">#REF!</definedName>
    <definedName name="vvll" localSheetId="1">#REF!</definedName>
    <definedName name="vvll">#REF!</definedName>
    <definedName name="vvll1" localSheetId="4">#REF!</definedName>
    <definedName name="vvll1" localSheetId="1">#REF!</definedName>
    <definedName name="vvll1">#REF!</definedName>
    <definedName name="vvpe1" localSheetId="4">#REF!</definedName>
    <definedName name="vvpe1" localSheetId="1">#REF!</definedName>
    <definedName name="vvpe1">#REF!</definedName>
    <definedName name="vvpe2" localSheetId="4">#REF!</definedName>
    <definedName name="vvpe2" localSheetId="1">#REF!</definedName>
    <definedName name="vvpe2">#REF!</definedName>
    <definedName name="vvpw" localSheetId="4">#REF!</definedName>
    <definedName name="vvpw" localSheetId="1">#REF!</definedName>
    <definedName name="vvpw">#REF!</definedName>
    <definedName name="vvq" localSheetId="4">#REF!</definedName>
    <definedName name="vvq" localSheetId="1">#REF!</definedName>
    <definedName name="vvq">#REF!</definedName>
    <definedName name="vvw" localSheetId="4">#REF!</definedName>
    <definedName name="vvw" localSheetId="1">#REF!</definedName>
    <definedName name="vvw">#REF!</definedName>
    <definedName name="w" localSheetId="4">#REF!</definedName>
    <definedName name="w" localSheetId="1">#REF!</definedName>
    <definedName name="w">#REF!</definedName>
    <definedName name="W_" localSheetId="4">#REF!</definedName>
    <definedName name="W_" localSheetId="1">#REF!</definedName>
    <definedName name="W_">#REF!</definedName>
    <definedName name="w_2" localSheetId="4">#REF!</definedName>
    <definedName name="w_2" localSheetId="1">#REF!</definedName>
    <definedName name="w_2">#REF!</definedName>
    <definedName name="W_ROCK" localSheetId="4">#REF!</definedName>
    <definedName name="W_ROCK" localSheetId="1">#REF!</definedName>
    <definedName name="W_ROCK">#REF!</definedName>
    <definedName name="wall" localSheetId="4">#REF!</definedName>
    <definedName name="wall" localSheetId="1">#REF!</definedName>
    <definedName name="wall">#REF!</definedName>
    <definedName name="WATT" localSheetId="4">#REF!</definedName>
    <definedName name="WATT" localSheetId="1">#REF!</definedName>
    <definedName name="WATT">#REF!</definedName>
    <definedName name="wbeta" localSheetId="4">#REF!</definedName>
    <definedName name="wbeta" localSheetId="1">#REF!</definedName>
    <definedName name="wbeta">#REF!</definedName>
    <definedName name="Wc" localSheetId="4">#REF!</definedName>
    <definedName name="Wc" localSheetId="1">#REF!</definedName>
    <definedName name="Wc">#REF!</definedName>
    <definedName name="we" localSheetId="4">#REF!</definedName>
    <definedName name="we" localSheetId="1">#REF!</definedName>
    <definedName name="we">#REF!</definedName>
    <definedName name="wf" localSheetId="4">#REF!</definedName>
    <definedName name="wf" localSheetId="1">#REF!</definedName>
    <definedName name="wf">#REF!</definedName>
    <definedName name="wfs" localSheetId="4">#REF!</definedName>
    <definedName name="wfs" localSheetId="1">#REF!</definedName>
    <definedName name="wfs">#REF!</definedName>
    <definedName name="wh" localSheetId="4">#REF!</definedName>
    <definedName name="wh" localSheetId="1">#REF!</definedName>
    <definedName name="wh">#REF!</definedName>
    <definedName name="width" localSheetId="4">#REF!</definedName>
    <definedName name="width" localSheetId="1">#REF!</definedName>
    <definedName name="width">#REF!</definedName>
    <definedName name="wl" localSheetId="4">#REF!</definedName>
    <definedName name="wl" localSheetId="1">#REF!</definedName>
    <definedName name="wl">#REF!</definedName>
    <definedName name="wo" localSheetId="4">#REF!</definedName>
    <definedName name="wo" localSheetId="1">#REF!</definedName>
    <definedName name="wo">#REF!</definedName>
    <definedName name="WOL" localSheetId="4">#REF!</definedName>
    <definedName name="WOL" localSheetId="1">#REF!</definedName>
    <definedName name="WOL">#REF!</definedName>
    <definedName name="Work_w_Vendor" localSheetId="4">#REF!</definedName>
    <definedName name="Work_w_Vendor" localSheetId="1">#REF!</definedName>
    <definedName name="Work_w_Vendor">#REF!</definedName>
    <definedName name="working_area_1" localSheetId="4">#REF!</definedName>
    <definedName name="working_area_1" localSheetId="1">#REF!</definedName>
    <definedName name="working_area_1">#REF!</definedName>
    <definedName name="Working_Area_2" localSheetId="4">#REF!</definedName>
    <definedName name="Working_Area_2" localSheetId="1">#REF!</definedName>
    <definedName name="Working_Area_2">#REF!</definedName>
    <definedName name="workshop" localSheetId="4">#REF!</definedName>
    <definedName name="workshop" localSheetId="1">#REF!</definedName>
    <definedName name="workshop">#REF!</definedName>
    <definedName name="wp" localSheetId="4">#REF!</definedName>
    <definedName name="wp" localSheetId="1">#REF!</definedName>
    <definedName name="wp">#REF!</definedName>
    <definedName name="wrn.civil._.works." hidden="1">{#N/A,#N/A,TRUE,"1842CWN0"}</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RENCIA." hidden="1">{#N/A,#N/A,TRUE,"INGENIERIA";#N/A,#N/A,TRUE,"COMPRAS";#N/A,#N/A,TRUE,"DIRECCION";#N/A,#N/A,TRUE,"RESUMEN"}</definedName>
    <definedName name="wso" localSheetId="4">#REF!</definedName>
    <definedName name="wso" localSheetId="1">#REF!</definedName>
    <definedName name="wso">#REF!</definedName>
    <definedName name="wtest" localSheetId="4">#REF!</definedName>
    <definedName name="wtest" localSheetId="1">#REF!</definedName>
    <definedName name="wtest">#REF!</definedName>
    <definedName name="wtr" localSheetId="4">#REF!</definedName>
    <definedName name="wtr" localSheetId="1">#REF!</definedName>
    <definedName name="wtr">#REF!</definedName>
    <definedName name="WTU" localSheetId="4">#REF!</definedName>
    <definedName name="WTU" localSheetId="1">#REF!</definedName>
    <definedName name="WTU">#REF!</definedName>
    <definedName name="X" localSheetId="4">#REF!</definedName>
    <definedName name="X" localSheetId="1">#REF!</definedName>
    <definedName name="X">#REF!</definedName>
    <definedName name="X__cm" localSheetId="4">#REF!</definedName>
    <definedName name="X__cm" localSheetId="1">#REF!</definedName>
    <definedName name="X__cm">#REF!</definedName>
    <definedName name="x_n" localSheetId="4">#REF!</definedName>
    <definedName name="x_n" localSheetId="1">#REF!</definedName>
    <definedName name="x_n">#REF!</definedName>
    <definedName name="x_print_11" localSheetId="4">#REF!</definedName>
    <definedName name="x_print_11" localSheetId="1">#REF!</definedName>
    <definedName name="x_print_11">#REF!</definedName>
    <definedName name="xx" localSheetId="4">#REF!</definedName>
    <definedName name="xx" localSheetId="1">#REF!</definedName>
    <definedName name="xx">#REF!</definedName>
    <definedName name="xxxx" localSheetId="4">#REF!</definedName>
    <definedName name="xxxx" localSheetId="1">#REF!</definedName>
    <definedName name="xxxx">#REF!</definedName>
    <definedName name="y_strainer" localSheetId="4">#REF!</definedName>
    <definedName name="y_strainer" localSheetId="1">#REF!</definedName>
    <definedName name="y_strainer">#REF!</definedName>
    <definedName name="YE" localSheetId="4">#REF!</definedName>
    <definedName name="YE" localSheetId="1">#REF!</definedName>
    <definedName name="YE">#REF!</definedName>
    <definedName name="year_curr" localSheetId="4">#REF!</definedName>
    <definedName name="year_curr" localSheetId="1">#REF!</definedName>
    <definedName name="year_curr">#REF!</definedName>
    <definedName name="Year_next" localSheetId="4">#REF!</definedName>
    <definedName name="Year_next" localSheetId="1">#REF!</definedName>
    <definedName name="Year_next">#REF!</definedName>
    <definedName name="year_prev_1" localSheetId="4">#REF!</definedName>
    <definedName name="year_prev_1" localSheetId="1">#REF!</definedName>
    <definedName name="year_prev_1">#REF!</definedName>
    <definedName name="year_prev_2" localSheetId="4">#REF!</definedName>
    <definedName name="year_prev_2" localSheetId="1">#REF!</definedName>
    <definedName name="year_prev_2">#REF!</definedName>
    <definedName name="YG" localSheetId="4">#REF!</definedName>
    <definedName name="YG" localSheetId="1">#REF!</definedName>
    <definedName name="YG">#REF!</definedName>
    <definedName name="yjy" localSheetId="4">#REF!</definedName>
    <definedName name="yjy" localSheetId="1">#REF!</definedName>
    <definedName name="yjy">#REF!</definedName>
    <definedName name="yn" localSheetId="4">#REF!</definedName>
    <definedName name="yn" localSheetId="1">#REF!</definedName>
    <definedName name="yn">#REF!</definedName>
    <definedName name="ys" localSheetId="4">#REF!</definedName>
    <definedName name="ys" localSheetId="1">#REF!</definedName>
    <definedName name="ys">#REF!</definedName>
    <definedName name="yt" localSheetId="4">#REF!</definedName>
    <definedName name="yt" localSheetId="1">#REF!</definedName>
    <definedName name="yt">#REF!</definedName>
    <definedName name="YU" localSheetId="4">#REF!</definedName>
    <definedName name="YU" localSheetId="1">#REF!</definedName>
    <definedName name="YU">#REF!</definedName>
    <definedName name="yute" localSheetId="4">#REF!</definedName>
    <definedName name="yute" localSheetId="1">#REF!</definedName>
    <definedName name="yute">#REF!</definedName>
    <definedName name="yy" localSheetId="4">#REF!</definedName>
    <definedName name="yy" localSheetId="1">#REF!</definedName>
    <definedName name="yy">#REF!</definedName>
    <definedName name="Z_0B1BC129_F6BD_4CF1_8B7D_495AF3920AF8_.wvu.PrintArea" localSheetId="0" hidden="1">'6.5 Presupuesto Ref. Elec.'!$A$1:$F$27</definedName>
    <definedName name="Z_0B1BC129_F6BD_4CF1_8B7D_495AF3920AF8_.wvu.PrintArea" localSheetId="4" hidden="1">'CUADRO COMPARATIVO'!$A$1:$F$29</definedName>
    <definedName name="Z_0B1BC129_F6BD_4CF1_8B7D_495AF3920AF8_.wvu.PrintArea" localSheetId="1" hidden="1">'RESUMEN DE PRESUPUESTO'!$A$1:$F$28</definedName>
    <definedName name="Z_129DEFF3_6019_4FB6_A6A7_2F8762D3E42A_.wvu.PrintArea" localSheetId="0" hidden="1">'6.5 Presupuesto Ref. Elec.'!$A$1:$F$27</definedName>
    <definedName name="Z_129DEFF3_6019_4FB6_A6A7_2F8762D3E42A_.wvu.PrintArea" localSheetId="4" hidden="1">'CUADRO COMPARATIVO'!$A$1:$F$29</definedName>
    <definedName name="Z_129DEFF3_6019_4FB6_A6A7_2F8762D3E42A_.wvu.PrintArea" localSheetId="1" hidden="1">'RESUMEN DE PRESUPUESTO'!$A$1:$F$28</definedName>
    <definedName name="Z_1FF912A7_2DC8_4E0B_B442_6A112015A4A8_.wvu.PrintArea" localSheetId="0" hidden="1">'6.5 Presupuesto Ref. Elec.'!$A$1:$F$27</definedName>
    <definedName name="Z_1FF912A7_2DC8_4E0B_B442_6A112015A4A8_.wvu.PrintArea" localSheetId="4" hidden="1">'CUADRO COMPARATIVO'!$A$1:$F$29</definedName>
    <definedName name="Z_1FF912A7_2DC8_4E0B_B442_6A112015A4A8_.wvu.PrintArea" localSheetId="1" hidden="1">'RESUMEN DE PRESUPUESTO'!$A$1:$F$28</definedName>
    <definedName name="Z_9F559ED0_BA26_421F_9489_D7B5305EDB20_.wvu.PrintArea" localSheetId="0" hidden="1">'6.5 Presupuesto Ref. Elec.'!$A$1:$F$27</definedName>
    <definedName name="Z_9F559ED0_BA26_421F_9489_D7B5305EDB20_.wvu.PrintArea" localSheetId="4" hidden="1">'CUADRO COMPARATIVO'!$A$1:$F$29</definedName>
    <definedName name="Z_9F559ED0_BA26_421F_9489_D7B5305EDB20_.wvu.PrintArea" localSheetId="1" hidden="1">'RESUMEN DE PRESUPUESTO'!$A$1:$F$28</definedName>
    <definedName name="Z_A2E4BBEF_66AB_403B_919C_5A3B8B81BE43_.wvu.PrintArea" localSheetId="0" hidden="1">'6.5 Presupuesto Ref. Elec.'!$A$1:$F$27</definedName>
    <definedName name="Z_A2E4BBEF_66AB_403B_919C_5A3B8B81BE43_.wvu.PrintArea" localSheetId="4" hidden="1">'CUADRO COMPARATIVO'!$A$1:$F$29</definedName>
    <definedName name="Z_A2E4BBEF_66AB_403B_919C_5A3B8B81BE43_.wvu.PrintArea" localSheetId="1" hidden="1">'RESUMEN DE PRESUPUESTO'!$A$1:$F$28</definedName>
    <definedName name="Z_L_I_T_E_N">#N/A</definedName>
    <definedName name="Zapatas" hidden="1">{#N/A,#N/A,TRUE,"INGENIERIA";#N/A,#N/A,TRUE,"COMPRAS";#N/A,#N/A,TRUE,"DIRECCION";#N/A,#N/A,TRUE,"RESUMEN"}</definedName>
    <definedName name="zeb2" localSheetId="4">#REF!</definedName>
    <definedName name="zeb2" localSheetId="1">#REF!</definedName>
    <definedName name="zeb2">#REF!</definedName>
    <definedName name="ZETA" localSheetId="4">#REF!</definedName>
    <definedName name="ZETA" localSheetId="1">#REF!</definedName>
    <definedName name="ZETA">#REF!</definedName>
    <definedName name="zs" localSheetId="4">#REF!</definedName>
    <definedName name="zs" localSheetId="1">#REF!</definedName>
    <definedName name="zs">#REF!</definedName>
    <definedName name="zw" localSheetId="4">#REF!</definedName>
    <definedName name="zw" localSheetId="1">#REF!</definedName>
    <definedName name="zw">#REF!</definedName>
    <definedName name="zz" localSheetId="4">#REF!</definedName>
    <definedName name="zz" localSheetId="1">#REF!</definedName>
    <definedName name="zz">#REF!</definedName>
    <definedName name="γc" localSheetId="4">#REF!</definedName>
    <definedName name="γc" localSheetId="1">#REF!</definedName>
    <definedName name="γc">#REF!</definedName>
    <definedName name="γG" localSheetId="4">#REF!</definedName>
    <definedName name="γG" localSheetId="1">#REF!</definedName>
    <definedName name="γG">#REF!</definedName>
    <definedName name="ㄱ" localSheetId="4">#REF!</definedName>
    <definedName name="ㄱ" localSheetId="1">#REF!</definedName>
    <definedName name="ㄱ">#REF!</definedName>
    <definedName name="강1" localSheetId="4">#REF!</definedName>
    <definedName name="강1" localSheetId="1">#REF!</definedName>
    <definedName name="강1">#REF!</definedName>
    <definedName name="강2" localSheetId="4">#REF!</definedName>
    <definedName name="강2" localSheetId="1">#REF!</definedName>
    <definedName name="강2">#REF!</definedName>
    <definedName name="강3" localSheetId="4">#REF!</definedName>
    <definedName name="강3" localSheetId="1">#REF!</definedName>
    <definedName name="강3">#REF!</definedName>
    <definedName name="건">#N/A</definedName>
    <definedName name="건축" localSheetId="4">#REF!</definedName>
    <definedName name="건축" localSheetId="1">#REF!</definedName>
    <definedName name="건축">#REF!</definedName>
    <definedName name="견적비교" localSheetId="4">#REF!</definedName>
    <definedName name="견적비교" localSheetId="1">#REF!</definedName>
    <definedName name="견적비교">#REF!</definedName>
    <definedName name="계획" localSheetId="4">#REF!</definedName>
    <definedName name="계획" localSheetId="1">#REF!</definedName>
    <definedName name="계획">#REF!</definedName>
    <definedName name="공일" localSheetId="4">#REF!</definedName>
    <definedName name="공일" localSheetId="1">#REF!</definedName>
    <definedName name="공일">#REF!</definedName>
    <definedName name="기계" localSheetId="4">#REF!</definedName>
    <definedName name="기계" localSheetId="1">#REF!</definedName>
    <definedName name="기계">#REF!</definedName>
    <definedName name="기계1" localSheetId="4">#REF!</definedName>
    <definedName name="기계1" localSheetId="1">#REF!</definedName>
    <definedName name="기계1">#REF!</definedName>
    <definedName name="기타" localSheetId="4">#REF!</definedName>
    <definedName name="기타" localSheetId="1">#REF!</definedName>
    <definedName name="기타">#REF!</definedName>
    <definedName name="김1" localSheetId="4">#REF!</definedName>
    <definedName name="김1" localSheetId="1">#REF!</definedName>
    <definedName name="김1">#REF!</definedName>
    <definedName name="김2" localSheetId="4">#REF!</definedName>
    <definedName name="김2" localSheetId="1">#REF!</definedName>
    <definedName name="김2">#REF!</definedName>
    <definedName name="김3" localSheetId="4">#REF!</definedName>
    <definedName name="김3" localSheetId="1">#REF!</definedName>
    <definedName name="김3">#REF!</definedName>
    <definedName name="김김김" localSheetId="4">#REF!</definedName>
    <definedName name="김김김" localSheetId="1">#REF!</definedName>
    <definedName name="김김김">#REF!</definedName>
    <definedName name="김성배_상무" localSheetId="4">#REF!</definedName>
    <definedName name="김성배_상무" localSheetId="1">#REF!</definedName>
    <definedName name="김성배_상무">#REF!</definedName>
    <definedName name="김전진행" localSheetId="4">#REF!</definedName>
    <definedName name="김전진행" localSheetId="1">#REF!</definedName>
    <definedName name="김전진행">#REF!</definedName>
    <definedName name="김전진행2" localSheetId="4">#REF!</definedName>
    <definedName name="김전진행2" localSheetId="1">#REF!</definedName>
    <definedName name="김전진행2">#REF!</definedName>
    <definedName name="김전청산" localSheetId="4">#REF!</definedName>
    <definedName name="김전청산" localSheetId="1">#REF!</definedName>
    <definedName name="김전청산">#REF!</definedName>
    <definedName name="김희진행" localSheetId="4">#REF!</definedName>
    <definedName name="김희진행" localSheetId="1">#REF!</definedName>
    <definedName name="김희진행">#REF!</definedName>
    <definedName name="김희진행2" localSheetId="4">#REF!</definedName>
    <definedName name="김희진행2" localSheetId="1">#REF!</definedName>
    <definedName name="김희진행2">#REF!</definedName>
    <definedName name="김희청산" localSheetId="4">#REF!</definedName>
    <definedName name="김희청산" localSheetId="1">#REF!</definedName>
    <definedName name="김희청산">#REF!</definedName>
    <definedName name="ㄴㄴ">[0]!ㄴㄴ</definedName>
    <definedName name="ㄴㄴㄴ">#N/A</definedName>
    <definedName name="ㄴㄴㄴㄴㅇ">#N/A</definedName>
    <definedName name="ㄴㅁㅁㄴㄴㅁ">#N/A</definedName>
    <definedName name="내장1" localSheetId="4">#REF!</definedName>
    <definedName name="내장1" localSheetId="1">#REF!</definedName>
    <definedName name="내장1">#REF!</definedName>
    <definedName name="내장2" localSheetId="4">#REF!</definedName>
    <definedName name="내장2" localSheetId="1">#REF!</definedName>
    <definedName name="내장2">#REF!</definedName>
    <definedName name="내장3" localSheetId="4">#REF!</definedName>
    <definedName name="내장3" localSheetId="1">#REF!</definedName>
    <definedName name="내장3">#REF!</definedName>
    <definedName name="내장4" localSheetId="4">#REF!</definedName>
    <definedName name="내장4" localSheetId="1">#REF!</definedName>
    <definedName name="내장4">#REF!</definedName>
    <definedName name="내장5" localSheetId="4">#REF!</definedName>
    <definedName name="내장5" localSheetId="1">#REF!</definedName>
    <definedName name="내장5">#REF!</definedName>
    <definedName name="내장6" localSheetId="4">#REF!</definedName>
    <definedName name="내장6" localSheetId="1">#REF!</definedName>
    <definedName name="내장6">#REF!</definedName>
    <definedName name="내장7" localSheetId="4">#REF!</definedName>
    <definedName name="내장7" localSheetId="1">#REF!</definedName>
    <definedName name="내장7">#REF!</definedName>
    <definedName name="년초99" localSheetId="4">#REF!</definedName>
    <definedName name="년초99" localSheetId="1">#REF!</definedName>
    <definedName name="년초99">#REF!</definedName>
    <definedName name="ㄷㄷ">#N/A</definedName>
    <definedName name="당초계획" localSheetId="3" hidden="1">#REF!</definedName>
    <definedName name="당초계획" localSheetId="4" hidden="1">#REF!</definedName>
    <definedName name="당초계획" localSheetId="1" hidden="1">#REF!</definedName>
    <definedName name="당초계획" hidden="1">#REF!</definedName>
    <definedName name="디" localSheetId="4">#REF!</definedName>
    <definedName name="디" localSheetId="1">#REF!</definedName>
    <definedName name="디">#REF!</definedName>
    <definedName name="ㄹㄹ">[0]!ㄹㄹ</definedName>
    <definedName name="ㄹㄹㄹㄹㅀㅎ">#N/A</definedName>
    <definedName name="ㅁ">#N/A</definedName>
    <definedName name="ㅁ139" localSheetId="4">#REF!</definedName>
    <definedName name="ㅁ139" localSheetId="1">#REF!</definedName>
    <definedName name="ㅁ139">#REF!</definedName>
    <definedName name="ㅁ835" localSheetId="4">#REF!</definedName>
    <definedName name="ㅁ835" localSheetId="1">#REF!</definedName>
    <definedName name="ㅁ835">#REF!</definedName>
    <definedName name="ㅁㄴㅁㅁ">#N/A</definedName>
    <definedName name="ㅁㅁㅁ" localSheetId="4">#REF!</definedName>
    <definedName name="ㅁㅁㅁ" localSheetId="1">#REF!</definedName>
    <definedName name="ㅁㅁㅁ">#REF!</definedName>
    <definedName name="문1" localSheetId="4">#REF!</definedName>
    <definedName name="문1" localSheetId="1">#REF!</definedName>
    <definedName name="문1">#REF!</definedName>
    <definedName name="문10" localSheetId="4">#REF!</definedName>
    <definedName name="문10" localSheetId="1">#REF!</definedName>
    <definedName name="문10">#REF!</definedName>
    <definedName name="문11" localSheetId="4">#REF!</definedName>
    <definedName name="문11" localSheetId="1">#REF!</definedName>
    <definedName name="문11">#REF!</definedName>
    <definedName name="문12" localSheetId="4">#REF!</definedName>
    <definedName name="문12" localSheetId="1">#REF!</definedName>
    <definedName name="문12">#REF!</definedName>
    <definedName name="문13" localSheetId="4">#REF!</definedName>
    <definedName name="문13" localSheetId="1">#REF!</definedName>
    <definedName name="문13">#REF!</definedName>
    <definedName name="문14" localSheetId="4">#REF!</definedName>
    <definedName name="문14" localSheetId="1">#REF!</definedName>
    <definedName name="문14">#REF!</definedName>
    <definedName name="문15" localSheetId="4">#REF!</definedName>
    <definedName name="문15" localSheetId="1">#REF!</definedName>
    <definedName name="문15">#REF!</definedName>
    <definedName name="문16" localSheetId="4">#REF!</definedName>
    <definedName name="문16" localSheetId="1">#REF!</definedName>
    <definedName name="문16">#REF!</definedName>
    <definedName name="문17" localSheetId="4">#REF!</definedName>
    <definedName name="문17" localSheetId="1">#REF!</definedName>
    <definedName name="문17">#REF!</definedName>
    <definedName name="문18" localSheetId="4">#REF!</definedName>
    <definedName name="문18" localSheetId="1">#REF!</definedName>
    <definedName name="문18">#REF!</definedName>
    <definedName name="문19" localSheetId="4">#REF!</definedName>
    <definedName name="문19" localSheetId="1">#REF!</definedName>
    <definedName name="문19">#REF!</definedName>
    <definedName name="문2" localSheetId="4">#REF!</definedName>
    <definedName name="문2" localSheetId="1">#REF!</definedName>
    <definedName name="문2">#REF!</definedName>
    <definedName name="문20" localSheetId="4">#REF!</definedName>
    <definedName name="문20" localSheetId="1">#REF!</definedName>
    <definedName name="문20">#REF!</definedName>
    <definedName name="문21" localSheetId="4">#REF!</definedName>
    <definedName name="문21" localSheetId="1">#REF!</definedName>
    <definedName name="문21">#REF!</definedName>
    <definedName name="문22" localSheetId="4">#REF!</definedName>
    <definedName name="문22" localSheetId="1">#REF!</definedName>
    <definedName name="문22">#REF!</definedName>
    <definedName name="문3" localSheetId="4">#REF!</definedName>
    <definedName name="문3" localSheetId="1">#REF!</definedName>
    <definedName name="문3">#REF!</definedName>
    <definedName name="문4" localSheetId="4">#REF!</definedName>
    <definedName name="문4" localSheetId="1">#REF!</definedName>
    <definedName name="문4">#REF!</definedName>
    <definedName name="문5" localSheetId="4">#REF!</definedName>
    <definedName name="문5" localSheetId="1">#REF!</definedName>
    <definedName name="문5">#REF!</definedName>
    <definedName name="문7" localSheetId="4">#REF!</definedName>
    <definedName name="문7" localSheetId="1">#REF!</definedName>
    <definedName name="문7">#REF!</definedName>
    <definedName name="문8" localSheetId="4">#REF!</definedName>
    <definedName name="문8" localSheetId="1">#REF!</definedName>
    <definedName name="문8">#REF!</definedName>
    <definedName name="문9" localSheetId="4">#REF!</definedName>
    <definedName name="문9" localSheetId="1">#REF!</definedName>
    <definedName name="문9">#REF!</definedName>
    <definedName name="물품대" localSheetId="4">#REF!</definedName>
    <definedName name="물품대" localSheetId="1">#REF!</definedName>
    <definedName name="물품대">#REF!</definedName>
    <definedName name="미장1" localSheetId="4">#REF!</definedName>
    <definedName name="미장1" localSheetId="1">#REF!</definedName>
    <definedName name="미장1">#REF!</definedName>
    <definedName name="미장2" localSheetId="4">#REF!</definedName>
    <definedName name="미장2" localSheetId="1">#REF!</definedName>
    <definedName name="미장2">#REF!</definedName>
    <definedName name="미장3" localSheetId="4">#REF!</definedName>
    <definedName name="미장3" localSheetId="1">#REF!</definedName>
    <definedName name="미장3">#REF!</definedName>
    <definedName name="미장5" localSheetId="4">#REF!</definedName>
    <definedName name="미장5" localSheetId="1">#REF!</definedName>
    <definedName name="미장5">#REF!</definedName>
    <definedName name="ㅂ">#N/A</definedName>
    <definedName name="ㅂㅂㅂ">#N/A</definedName>
    <definedName name="ㅂㅂㅂㅂㅂ">#N/A</definedName>
    <definedName name="바보" localSheetId="4">#REF!</definedName>
    <definedName name="바보" localSheetId="1">#REF!</definedName>
    <definedName name="바보">#REF!</definedName>
    <definedName name="발표양식">#N/A</definedName>
    <definedName name="방수1" localSheetId="4">#REF!</definedName>
    <definedName name="방수1" localSheetId="1">#REF!</definedName>
    <definedName name="방수1">#REF!</definedName>
    <definedName name="방수2" localSheetId="4">#REF!</definedName>
    <definedName name="방수2" localSheetId="1">#REF!</definedName>
    <definedName name="방수2">#REF!</definedName>
    <definedName name="방수3" localSheetId="4">#REF!</definedName>
    <definedName name="방수3" localSheetId="1">#REF!</definedName>
    <definedName name="방수3">#REF!</definedName>
    <definedName name="방수4" localSheetId="4">#REF!</definedName>
    <definedName name="방수4" localSheetId="1">#REF!</definedName>
    <definedName name="방수4">#REF!</definedName>
    <definedName name="방수5" localSheetId="4">#REF!</definedName>
    <definedName name="방수5" localSheetId="1">#REF!</definedName>
    <definedName name="방수5">#REF!</definedName>
    <definedName name="방수7" localSheetId="4">#REF!</definedName>
    <definedName name="방수7" localSheetId="1">#REF!</definedName>
    <definedName name="방수7">#REF!</definedName>
    <definedName name="방수8" localSheetId="4">#REF!</definedName>
    <definedName name="방수8" localSheetId="1">#REF!</definedName>
    <definedName name="방수8">#REF!</definedName>
    <definedName name="변">[0]!변</definedName>
    <definedName name="보고양식1" localSheetId="4">#REF!</definedName>
    <definedName name="보고양식1" localSheetId="1">#REF!</definedName>
    <definedName name="보고양식1">#REF!</definedName>
    <definedName name="보고양식2" localSheetId="4">#REF!</definedName>
    <definedName name="보고양식2" localSheetId="1">#REF!</definedName>
    <definedName name="보고양식2">#REF!</definedName>
    <definedName name="보고양식3" localSheetId="4">#REF!</definedName>
    <definedName name="보고양식3" localSheetId="1">#REF!</definedName>
    <definedName name="보고양식3">#REF!</definedName>
    <definedName name="보충" localSheetId="4" hidden="1">#REF!</definedName>
    <definedName name="보충" localSheetId="1" hidden="1">#REF!</definedName>
    <definedName name="보충" hidden="1">#REF!</definedName>
    <definedName name="부대공사" localSheetId="4" hidden="1">#REF!</definedName>
    <definedName name="부대공사" localSheetId="1" hidden="1">#REF!</definedName>
    <definedName name="부대공사" hidden="1">#REF!</definedName>
    <definedName name="빈칸" localSheetId="4">#REF!</definedName>
    <definedName name="빈칸" localSheetId="1">#REF!</definedName>
    <definedName name="빈칸">#REF!</definedName>
    <definedName name="사업계획" localSheetId="4">#REF!</definedName>
    <definedName name="사업계획" localSheetId="1">#REF!</definedName>
    <definedName name="사업계획">#REF!</definedName>
    <definedName name="사업부양식2" localSheetId="4" hidden="1">#REF!</definedName>
    <definedName name="사업부양식2" localSheetId="1" hidden="1">#REF!</definedName>
    <definedName name="사업부양식2" hidden="1">#REF!</definedName>
    <definedName name="선투입추정" localSheetId="4">#REF!</definedName>
    <definedName name="선투입추정" localSheetId="1">#REF!</definedName>
    <definedName name="선투입추정">#REF!</definedName>
    <definedName name="소모비" localSheetId="4">#REF!</definedName>
    <definedName name="소모비" localSheetId="1">#REF!</definedName>
    <definedName name="소모비">#REF!</definedName>
    <definedName name="손익계산서" localSheetId="4" hidden="1">#REF!</definedName>
    <definedName name="손익계산서" localSheetId="1" hidden="1">#REF!</definedName>
    <definedName name="손익계산서" hidden="1">#REF!</definedName>
    <definedName name="수">#N/A</definedName>
    <definedName name="수량집계표">[0]!수량집계표</definedName>
    <definedName name="수수">#N/A</definedName>
    <definedName name="수수수">#N/A</definedName>
    <definedName name="수수실적7월">#N/A</definedName>
    <definedName name="신규" localSheetId="4">#REF!</definedName>
    <definedName name="신규" localSheetId="1">#REF!</definedName>
    <definedName name="신규">#REF!</definedName>
    <definedName name="신규계획97" localSheetId="4">#REF!</definedName>
    <definedName name="신규계획97" localSheetId="1">#REF!</definedName>
    <definedName name="신규계획97">#REF!</definedName>
    <definedName name="신규사업97" localSheetId="4">#REF!</definedName>
    <definedName name="신규사업97" localSheetId="1">#REF!</definedName>
    <definedName name="신규사업97">#REF!</definedName>
    <definedName name="신진공사" localSheetId="4">#REF!</definedName>
    <definedName name="신진공사" localSheetId="1">#REF!</definedName>
    <definedName name="신진공사">#REF!</definedName>
    <definedName name="신진자금" localSheetId="4">#REF!</definedName>
    <definedName name="신진자금" localSheetId="1">#REF!</definedName>
    <definedName name="신진자금">#REF!</definedName>
    <definedName name="실적">#N/A</definedName>
    <definedName name="ㅇ">#N/A</definedName>
    <definedName name="ㅇㄴ">[0]!ㅇㄴ</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안성진행" localSheetId="4">#REF!</definedName>
    <definedName name="안성진행" localSheetId="1">#REF!</definedName>
    <definedName name="안성진행">#REF!</definedName>
    <definedName name="안성진행2" localSheetId="4">#REF!</definedName>
    <definedName name="안성진행2" localSheetId="1">#REF!</definedName>
    <definedName name="안성진행2">#REF!</definedName>
    <definedName name="안성청산" localSheetId="4">#REF!</definedName>
    <definedName name="안성청산" localSheetId="1">#REF!</definedName>
    <definedName name="안성청산">#REF!</definedName>
    <definedName name="안효진행" localSheetId="4">#REF!</definedName>
    <definedName name="안효진행" localSheetId="1">#REF!</definedName>
    <definedName name="안효진행">#REF!</definedName>
    <definedName name="안효청산" localSheetId="4">#REF!</definedName>
    <definedName name="안효청산" localSheetId="1">#REF!</definedName>
    <definedName name="안효청산">#REF!</definedName>
    <definedName name="연결1" localSheetId="4">#REF!</definedName>
    <definedName name="연결1" localSheetId="1">#REF!</definedName>
    <definedName name="연결1">#REF!</definedName>
    <definedName name="연결2" localSheetId="4">#REF!</definedName>
    <definedName name="연결2" localSheetId="1">#REF!</definedName>
    <definedName name="연결2">#REF!</definedName>
    <definedName name="연결3" localSheetId="4">#REF!</definedName>
    <definedName name="연결3" localSheetId="1">#REF!</definedName>
    <definedName name="연결3">#REF!</definedName>
    <definedName name="연결4" localSheetId="4">#REF!</definedName>
    <definedName name="연결4" localSheetId="1">#REF!</definedName>
    <definedName name="연결4">#REF!</definedName>
    <definedName name="연습" localSheetId="4">#REF!</definedName>
    <definedName name="연습" localSheetId="1">#REF!</definedName>
    <definedName name="연습">#REF!</definedName>
    <definedName name="오1" localSheetId="4">#REF!</definedName>
    <definedName name="오1" localSheetId="1">#REF!</definedName>
    <definedName name="오1">#REF!</definedName>
    <definedName name="오2" localSheetId="4">#REF!</definedName>
    <definedName name="오2" localSheetId="1">#REF!</definedName>
    <definedName name="오2">#REF!</definedName>
    <definedName name="오3" localSheetId="4">#REF!</definedName>
    <definedName name="오3" localSheetId="1">#REF!</definedName>
    <definedName name="오3">#REF!</definedName>
    <definedName name="오수맨홀">[0]!오수맨홀</definedName>
    <definedName name="완공" localSheetId="4">#REF!</definedName>
    <definedName name="완공" localSheetId="1">#REF!</definedName>
    <definedName name="완공">#REF!</definedName>
    <definedName name="우성공사" localSheetId="4">#REF!</definedName>
    <definedName name="우성공사" localSheetId="1">#REF!</definedName>
    <definedName name="우성공사">#REF!</definedName>
    <definedName name="월별영업" localSheetId="4">#REF!</definedName>
    <definedName name="월별영업" localSheetId="1">#REF!</definedName>
    <definedName name="월별영업">#REF!</definedName>
    <definedName name="유1" localSheetId="4">#REF!</definedName>
    <definedName name="유1" localSheetId="1">#REF!</definedName>
    <definedName name="유1">#REF!</definedName>
    <definedName name="유2" localSheetId="4">#REF!</definedName>
    <definedName name="유2" localSheetId="1">#REF!</definedName>
    <definedName name="유2">#REF!</definedName>
    <definedName name="유3" localSheetId="4">#REF!</definedName>
    <definedName name="유3" localSheetId="1">#REF!</definedName>
    <definedName name="유3">#REF!</definedName>
    <definedName name="이1" localSheetId="4">#REF!</definedName>
    <definedName name="이1" localSheetId="1">#REF!</definedName>
    <definedName name="이1">#REF!</definedName>
    <definedName name="이2" localSheetId="4">#REF!</definedName>
    <definedName name="이2" localSheetId="1">#REF!</definedName>
    <definedName name="이2">#REF!</definedName>
    <definedName name="이3" localSheetId="4">#REF!</definedName>
    <definedName name="이3" localSheetId="1">#REF!</definedName>
    <definedName name="이3">#REF!</definedName>
    <definedName name="인력투입" localSheetId="4">#REF!</definedName>
    <definedName name="인력투입" localSheetId="1">#REF!</definedName>
    <definedName name="인력투입">#REF!</definedName>
    <definedName name="인쇄양식">[0]!인쇄양식</definedName>
    <definedName name="입찰현장조직" localSheetId="4">#REF!</definedName>
    <definedName name="입찰현장조직" localSheetId="1">#REF!</definedName>
    <definedName name="입찰현장조직">#REF!</definedName>
    <definedName name="ㅈㄷㅈㄷ">#N/A</definedName>
    <definedName name="자금수급" localSheetId="4">#REF!</definedName>
    <definedName name="자금수급" localSheetId="1">#REF!</definedName>
    <definedName name="자금수급">#REF!</definedName>
    <definedName name="작성" localSheetId="4">#REF!</definedName>
    <definedName name="작성" localSheetId="1">#REF!</definedName>
    <definedName name="작성">#REF!</definedName>
    <definedName name="잡철1" localSheetId="4">#REF!</definedName>
    <definedName name="잡철1" localSheetId="1">#REF!</definedName>
    <definedName name="잡철1">#REF!</definedName>
    <definedName name="잡철2" localSheetId="4">#REF!</definedName>
    <definedName name="잡철2" localSheetId="1">#REF!</definedName>
    <definedName name="잡철2">#REF!</definedName>
    <definedName name="잡철3" localSheetId="4">#REF!</definedName>
    <definedName name="잡철3" localSheetId="1">#REF!</definedName>
    <definedName name="잡철3">#REF!</definedName>
    <definedName name="잡철4" localSheetId="4">#REF!</definedName>
    <definedName name="잡철4" localSheetId="1">#REF!</definedName>
    <definedName name="잡철4">#REF!</definedName>
    <definedName name="잡철5" localSheetId="4">#REF!</definedName>
    <definedName name="잡철5" localSheetId="1">#REF!</definedName>
    <definedName name="잡철5">#REF!</definedName>
    <definedName name="잡철6" localSheetId="4">#REF!</definedName>
    <definedName name="잡철6" localSheetId="1">#REF!</definedName>
    <definedName name="잡철6">#REF!</definedName>
    <definedName name="재정부" localSheetId="4">#REF!</definedName>
    <definedName name="재정부" localSheetId="1">#REF!</definedName>
    <definedName name="재정부">#REF!</definedName>
    <definedName name="전">#N/A</definedName>
    <definedName name="전기">#N/A</definedName>
    <definedName name="전기계장" localSheetId="4">#REF!</definedName>
    <definedName name="전기계장" localSheetId="1">#REF!</definedName>
    <definedName name="전기계장">#REF!</definedName>
    <definedName name="전기공사" localSheetId="4">#REF!</definedName>
    <definedName name="전기공사" localSheetId="1">#REF!</definedName>
    <definedName name="전기공사">#REF!</definedName>
    <definedName name="정전무사업" localSheetId="4">#REF!</definedName>
    <definedName name="정전무사업" localSheetId="1">#REF!</definedName>
    <definedName name="정전무사업">#REF!</definedName>
    <definedName name="정전무사업계획97" localSheetId="4">#REF!</definedName>
    <definedName name="정전무사업계획97" localSheetId="1">#REF!</definedName>
    <definedName name="정전무사업계획97">#REF!</definedName>
    <definedName name="제목" localSheetId="4">#REF!</definedName>
    <definedName name="제목" localSheetId="1">#REF!</definedName>
    <definedName name="제목">#REF!</definedName>
    <definedName name="조적1" localSheetId="4">#REF!</definedName>
    <definedName name="조적1" localSheetId="1">#REF!</definedName>
    <definedName name="조적1">#REF!</definedName>
    <definedName name="조적2" localSheetId="4">#REF!</definedName>
    <definedName name="조적2" localSheetId="1">#REF!</definedName>
    <definedName name="조적2">#REF!</definedName>
    <definedName name="조적3" localSheetId="4">#REF!</definedName>
    <definedName name="조적3" localSheetId="1">#REF!</definedName>
    <definedName name="조적3">#REF!</definedName>
    <definedName name="조적4" localSheetId="4">#REF!</definedName>
    <definedName name="조적4" localSheetId="1">#REF!</definedName>
    <definedName name="조적4">#REF!</definedName>
    <definedName name="조적5" localSheetId="4">#REF!</definedName>
    <definedName name="조적5" localSheetId="1">#REF!</definedName>
    <definedName name="조적5">#REF!</definedName>
    <definedName name="조적6" localSheetId="4">#REF!</definedName>
    <definedName name="조적6" localSheetId="1">#REF!</definedName>
    <definedName name="조적6">#REF!</definedName>
    <definedName name="주택사업본부" localSheetId="4">#REF!</definedName>
    <definedName name="주택사업본부" localSheetId="1">#REF!</definedName>
    <definedName name="주택사업본부">#REF!</definedName>
    <definedName name="중기" localSheetId="4">#REF!</definedName>
    <definedName name="중기" localSheetId="1">#REF!</definedName>
    <definedName name="중기">#REF!</definedName>
    <definedName name="중단공사" localSheetId="4">#REF!</definedName>
    <definedName name="중단공사" localSheetId="1">#REF!</definedName>
    <definedName name="중단공사">#REF!</definedName>
    <definedName name="지붕1" localSheetId="4">#REF!</definedName>
    <definedName name="지붕1" localSheetId="1">#REF!</definedName>
    <definedName name="지붕1">#REF!</definedName>
    <definedName name="지붕10" localSheetId="4">#REF!</definedName>
    <definedName name="지붕10" localSheetId="1">#REF!</definedName>
    <definedName name="지붕10">#REF!</definedName>
    <definedName name="지붕11" localSheetId="4">#REF!</definedName>
    <definedName name="지붕11" localSheetId="1">#REF!</definedName>
    <definedName name="지붕11">#REF!</definedName>
    <definedName name="지붕2" localSheetId="4">#REF!</definedName>
    <definedName name="지붕2" localSheetId="1">#REF!</definedName>
    <definedName name="지붕2">#REF!</definedName>
    <definedName name="지붕3" localSheetId="4">#REF!</definedName>
    <definedName name="지붕3" localSheetId="1">#REF!</definedName>
    <definedName name="지붕3">#REF!</definedName>
    <definedName name="지붕4" localSheetId="4">#REF!</definedName>
    <definedName name="지붕4" localSheetId="1">#REF!</definedName>
    <definedName name="지붕4">#REF!</definedName>
    <definedName name="지붕5" localSheetId="4">#REF!</definedName>
    <definedName name="지붕5" localSheetId="1">#REF!</definedName>
    <definedName name="지붕5">#REF!</definedName>
    <definedName name="지붕6" localSheetId="4">#REF!</definedName>
    <definedName name="지붕6" localSheetId="1">#REF!</definedName>
    <definedName name="지붕6">#REF!</definedName>
    <definedName name="지붕7" localSheetId="4">#REF!</definedName>
    <definedName name="지붕7" localSheetId="1">#REF!</definedName>
    <definedName name="지붕7">#REF!</definedName>
    <definedName name="지붕8" localSheetId="4">#REF!</definedName>
    <definedName name="지붕8" localSheetId="1">#REF!</definedName>
    <definedName name="지붕8">#REF!</definedName>
    <definedName name="지붕9" localSheetId="4">#REF!</definedName>
    <definedName name="지붕9" localSheetId="1">#REF!</definedName>
    <definedName name="지붕9">#REF!</definedName>
    <definedName name="진행" localSheetId="4">#REF!</definedName>
    <definedName name="진행" localSheetId="1">#REF!</definedName>
    <definedName name="진행">#REF!</definedName>
    <definedName name="진행1" localSheetId="4">#REF!</definedName>
    <definedName name="진행1" localSheetId="1">#REF!</definedName>
    <definedName name="진행1">#REF!</definedName>
    <definedName name="창1" localSheetId="4">#REF!</definedName>
    <definedName name="창1" localSheetId="1">#REF!</definedName>
    <definedName name="창1">#REF!</definedName>
    <definedName name="창10" localSheetId="4">#REF!</definedName>
    <definedName name="창10" localSheetId="1">#REF!</definedName>
    <definedName name="창10">#REF!</definedName>
    <definedName name="창11" localSheetId="4">#REF!</definedName>
    <definedName name="창11" localSheetId="1">#REF!</definedName>
    <definedName name="창11">#REF!</definedName>
    <definedName name="창2" localSheetId="4">#REF!</definedName>
    <definedName name="창2" localSheetId="1">#REF!</definedName>
    <definedName name="창2">#REF!</definedName>
    <definedName name="창3" localSheetId="4">#REF!</definedName>
    <definedName name="창3" localSheetId="1">#REF!</definedName>
    <definedName name="창3">#REF!</definedName>
    <definedName name="창4" localSheetId="4">#REF!</definedName>
    <definedName name="창4" localSheetId="1">#REF!</definedName>
    <definedName name="창4">#REF!</definedName>
    <definedName name="창5" localSheetId="4">#REF!</definedName>
    <definedName name="창5" localSheetId="1">#REF!</definedName>
    <definedName name="창5">#REF!</definedName>
    <definedName name="창6" localSheetId="4">#REF!</definedName>
    <definedName name="창6" localSheetId="1">#REF!</definedName>
    <definedName name="창6">#REF!</definedName>
    <definedName name="창7" localSheetId="4">#REF!</definedName>
    <definedName name="창7" localSheetId="1">#REF!</definedName>
    <definedName name="창7">#REF!</definedName>
    <definedName name="창8" localSheetId="4">#REF!</definedName>
    <definedName name="창8" localSheetId="1">#REF!</definedName>
    <definedName name="창8">#REF!</definedName>
    <definedName name="창9" localSheetId="4">#REF!</definedName>
    <definedName name="창9" localSheetId="1">#REF!</definedName>
    <definedName name="창9">#REF!</definedName>
    <definedName name="철구사업본부" localSheetId="4">#REF!</definedName>
    <definedName name="철구사업본부" localSheetId="1">#REF!</definedName>
    <definedName name="철구사업본부">#REF!</definedName>
    <definedName name="청상과부" localSheetId="4">#REF!</definedName>
    <definedName name="청상과부" localSheetId="1">#REF!</definedName>
    <definedName name="청상과부">#REF!</definedName>
    <definedName name="청상과부1" localSheetId="4">#REF!</definedName>
    <definedName name="청상과부1" localSheetId="1">#REF!</definedName>
    <definedName name="청상과부1">#REF!</definedName>
    <definedName name="최건진행" localSheetId="4">#REF!</definedName>
    <definedName name="최건진행" localSheetId="1">#REF!</definedName>
    <definedName name="최건진행">#REF!</definedName>
    <definedName name="최건청산" localSheetId="4">#REF!</definedName>
    <definedName name="최건청산" localSheetId="1">#REF!</definedName>
    <definedName name="최건청산">#REF!</definedName>
    <definedName name="최건청산2" localSheetId="4">#REF!</definedName>
    <definedName name="최건청산2" localSheetId="1">#REF!</definedName>
    <definedName name="최건청산2">#REF!</definedName>
    <definedName name="추정사업계획" localSheetId="4">#REF!</definedName>
    <definedName name="추정사업계획" localSheetId="1">#REF!</definedName>
    <definedName name="추정사업계획">#REF!</definedName>
    <definedName name="추진" localSheetId="4">#REF!</definedName>
    <definedName name="추진" localSheetId="1">#REF!</definedName>
    <definedName name="추진">#REF!</definedName>
    <definedName name="칠1" localSheetId="4">#REF!</definedName>
    <definedName name="칠1" localSheetId="1">#REF!</definedName>
    <definedName name="칠1">#REF!</definedName>
    <definedName name="칠2" localSheetId="4">#REF!</definedName>
    <definedName name="칠2" localSheetId="1">#REF!</definedName>
    <definedName name="칠2">#REF!</definedName>
    <definedName name="칠3" localSheetId="4">#REF!</definedName>
    <definedName name="칠3" localSheetId="1">#REF!</definedName>
    <definedName name="칠3">#REF!</definedName>
    <definedName name="칠4" localSheetId="4">#REF!</definedName>
    <definedName name="칠4" localSheetId="1">#REF!</definedName>
    <definedName name="칠4">#REF!</definedName>
    <definedName name="칠5" localSheetId="4">#REF!</definedName>
    <definedName name="칠5" localSheetId="1">#REF!</definedName>
    <definedName name="칠5">#REF!</definedName>
    <definedName name="칠6" localSheetId="4">#REF!</definedName>
    <definedName name="칠6" localSheetId="1">#REF!</definedName>
    <definedName name="칠6">#REF!</definedName>
    <definedName name="칠7" localSheetId="4">#REF!</definedName>
    <definedName name="칠7" localSheetId="1">#REF!</definedName>
    <definedName name="칠7">#REF!</definedName>
    <definedName name="칠8" localSheetId="4">#REF!</definedName>
    <definedName name="칠8" localSheetId="1">#REF!</definedName>
    <definedName name="칠8">#REF!</definedName>
    <definedName name="케이" localSheetId="4">#REF!</definedName>
    <definedName name="케이" localSheetId="1">#REF!</definedName>
    <definedName name="케이">#REF!</definedName>
    <definedName name="클_레_임">#N/A</definedName>
    <definedName name="타일1" localSheetId="4">#REF!</definedName>
    <definedName name="타일1" localSheetId="1">#REF!</definedName>
    <definedName name="타일1">#REF!</definedName>
    <definedName name="타일2" localSheetId="4">#REF!</definedName>
    <definedName name="타일2" localSheetId="1">#REF!</definedName>
    <definedName name="타일2">#REF!</definedName>
    <definedName name="타일3" localSheetId="4">#REF!</definedName>
    <definedName name="타일3" localSheetId="1">#REF!</definedName>
    <definedName name="타일3">#REF!</definedName>
    <definedName name="타일4" localSheetId="4">#REF!</definedName>
    <definedName name="타일4" localSheetId="1">#REF!</definedName>
    <definedName name="타일4">#REF!</definedName>
    <definedName name="타일5" localSheetId="4">#REF!</definedName>
    <definedName name="타일5" localSheetId="1">#REF!</definedName>
    <definedName name="타일5">#REF!</definedName>
    <definedName name="타일6" localSheetId="4">#REF!</definedName>
    <definedName name="타일6" localSheetId="1">#REF!</definedName>
    <definedName name="타일6">#REF!</definedName>
    <definedName name="태광공사" localSheetId="4">#REF!</definedName>
    <definedName name="태광공사" localSheetId="1">#REF!</definedName>
    <definedName name="태광공사">#REF!</definedName>
    <definedName name="토">#N/A</definedName>
    <definedName name="토목" localSheetId="4">#REF!</definedName>
    <definedName name="토목" localSheetId="1">#REF!</definedName>
    <definedName name="토목">#REF!</definedName>
    <definedName name="토목p" localSheetId="4">#REF!</definedName>
    <definedName name="토목p" localSheetId="1">#REF!</definedName>
    <definedName name="토목p">#REF!</definedName>
    <definedName name="토목이월" localSheetId="4">#REF!</definedName>
    <definedName name="토목이월" localSheetId="1">#REF!</definedName>
    <definedName name="토목이월">#REF!</definedName>
    <definedName name="토목이월1" localSheetId="4">#REF!</definedName>
    <definedName name="토목이월1" localSheetId="1">#REF!</definedName>
    <definedName name="토목이월1">#REF!</definedName>
    <definedName name="ㅍㅍㅍ">#N/A</definedName>
    <definedName name="포장">[0]!포장</definedName>
    <definedName name="플">#N/A</definedName>
    <definedName name="ㅎㅎ">#N/A</definedName>
    <definedName name="ㅏㅏ" localSheetId="4">#REF!</definedName>
    <definedName name="ㅏㅏ" localSheetId="1">#REF!</definedName>
    <definedName name="ㅏㅏ">#REF!</definedName>
    <definedName name="ㅏㅏㅏㅏㅏ">#N/A</definedName>
    <definedName name="ㅐ1236" localSheetId="4">#REF!</definedName>
    <definedName name="ㅐ1236" localSheetId="1">#REF!</definedName>
    <definedName name="ㅐ1236">#REF!</definedName>
    <definedName name="ㅑ3081" localSheetId="4">#REF!</definedName>
    <definedName name="ㅑ3081" localSheetId="1">#REF!</definedName>
    <definedName name="ㅑ3081">#REF!</definedName>
    <definedName name="ㅓㅓㅓㅓㅓ">#N/A</definedName>
    <definedName name="ㅓㅓㅗ라ㅓㄴ오라ㅓㅁㄴ오라넘오람ㄴ엄ㄴㅇㅇㄴㅁㅁㄴㅇㅇㄴㄴㅇㅁ">#N/A</definedName>
    <definedName name="ㅗ">[0]!ㅗ</definedName>
    <definedName name="ㅗㅗㅗㅗ">#N/A</definedName>
    <definedName name="ㅛㅕㅕㅕ">#N/A</definedName>
    <definedName name="ㅜㅜㅜ">#N/A</definedName>
    <definedName name="ㅠㅜㅠㅜㅜㅜ">#N/A</definedName>
    <definedName name="ㅣ1191" localSheetId="4">#REF!</definedName>
    <definedName name="ㅣ1191" localSheetId="1">#REF!</definedName>
    <definedName name="ㅣ1191">#REF!</definedName>
    <definedName name="ㅣㅣ" localSheetId="4">#REF!</definedName>
    <definedName name="ㅣㅣ" localSheetId="1">#REF!</definedName>
    <definedName name="ㅣㅣ">#REF!</definedName>
    <definedName name="中斷工事__小計" localSheetId="4">#REF!</definedName>
    <definedName name="中斷工事__小計" localSheetId="1">#REF!</definedName>
    <definedName name="中斷工事__小計">#REF!</definedName>
    <definedName name="全体" localSheetId="4">#REF!</definedName>
    <definedName name="全体" localSheetId="1">#REF!</definedName>
    <definedName name="全体">#REF!</definedName>
    <definedName name="全体１" localSheetId="4">#REF!</definedName>
    <definedName name="全体１" localSheetId="1">#REF!</definedName>
    <definedName name="全体１">#REF!</definedName>
    <definedName name="合____計">#N/A</definedName>
    <definedName name="完工工事_計">#N/A</definedName>
    <definedName name="新規工事__小計" localSheetId="4">#REF!</definedName>
    <definedName name="新規工事__小計" localSheetId="1">#REF!</definedName>
    <definedName name="新規工事__小計">#REF!</definedName>
    <definedName name="新規工事_小計" localSheetId="4">#REF!</definedName>
    <definedName name="新規工事_小計" localSheetId="1">#REF!</definedName>
    <definedName name="新規工事_小計">#REF!</definedName>
    <definedName name="新規工事_計">#N/A</definedName>
    <definedName name="新規推進__小計" localSheetId="4">#REF!</definedName>
    <definedName name="新規推進__小計" localSheetId="1">#REF!</definedName>
    <definedName name="新規推進__小計">#REF!</definedName>
    <definedName name="有價__券.1.A" localSheetId="4">#REF!</definedName>
    <definedName name="有價__券.1.A" localSheetId="1">#REF!</definedName>
    <definedName name="有價__券.1.A">#REF!</definedName>
    <definedName name="淸算工事__小計" localSheetId="4">#REF!</definedName>
    <definedName name="淸算工事__小計" localSheetId="1">#REF!</definedName>
    <definedName name="淸算工事__小計">#REF!</definedName>
    <definedName name="移越工事__小計" localSheetId="4">#REF!</definedName>
    <definedName name="移越工事__小計" localSheetId="1">#REF!</definedName>
    <definedName name="移越工事__小計">#REF!</definedName>
    <definedName name="行見出し" localSheetId="4">#REF!</definedName>
    <definedName name="行見出し" localSheetId="1">#REF!</definedName>
    <definedName name="行見出し">#REF!</definedName>
    <definedName name="進行工事__小計" localSheetId="4">#REF!</definedName>
    <definedName name="進行工事__小計" localSheetId="1">#REF!</definedName>
    <definedName name="進行工事__小計">#REF!</definedName>
    <definedName name="進行工事__小計1" localSheetId="4">#REF!</definedName>
    <definedName name="進行工事__小計1" localSheetId="1">#REF!</definedName>
    <definedName name="進行工事__小計1">#REF!</definedName>
  </definedNames>
  <calcPr calcId="181029"/>
</workbook>
</file>

<file path=xl/calcChain.xml><?xml version="1.0" encoding="utf-8"?>
<calcChain xmlns="http://schemas.openxmlformats.org/spreadsheetml/2006/main">
  <c r="F21" i="5" l="1"/>
  <c r="F22" i="5" s="1"/>
  <c r="F23" i="5" l="1"/>
  <c r="F24" i="5" s="1"/>
  <c r="F25" i="5" l="1"/>
  <c r="F26" i="5" l="1"/>
  <c r="F12" i="5" l="1"/>
  <c r="O19" i="5"/>
  <c r="H19" i="5" l="1"/>
  <c r="AB19" i="5"/>
  <c r="AG19" i="5"/>
  <c r="F28" i="6"/>
  <c r="F28" i="5"/>
  <c r="F30" i="5" s="1"/>
  <c r="AG14" i="6"/>
  <c r="AG15" i="6"/>
  <c r="AG16" i="6"/>
  <c r="AG17" i="6"/>
  <c r="AG18" i="6"/>
  <c r="AG19" i="6"/>
  <c r="AG13" i="6"/>
  <c r="F30" i="6" l="1"/>
  <c r="F32" i="6" s="1"/>
  <c r="AG14" i="5" l="1"/>
  <c r="AG18" i="5"/>
  <c r="AG15" i="5"/>
  <c r="AG16" i="5"/>
  <c r="AG17" i="5"/>
  <c r="AG13" i="5"/>
  <c r="R13" i="5"/>
  <c r="W13" i="5" s="1"/>
  <c r="O13" i="5"/>
  <c r="M22" i="5" l="1"/>
  <c r="M26" i="5"/>
  <c r="M25" i="5"/>
  <c r="M24" i="5"/>
  <c r="M23" i="5"/>
  <c r="M21" i="5"/>
  <c r="M14" i="5"/>
  <c r="M15" i="5"/>
  <c r="M16" i="5"/>
  <c r="M17" i="5"/>
  <c r="M18" i="5"/>
  <c r="M13" i="5"/>
  <c r="J29" i="5"/>
  <c r="H29" i="5" s="1"/>
  <c r="R26" i="5" s="1"/>
  <c r="N21" i="5"/>
  <c r="N22" i="5" s="1"/>
  <c r="N23" i="5" s="1"/>
  <c r="N24" i="5" s="1"/>
  <c r="N25" i="5" s="1"/>
  <c r="N26" i="5" s="1"/>
  <c r="O14" i="5"/>
  <c r="O15" i="5"/>
  <c r="O16" i="5"/>
  <c r="O17" i="5"/>
  <c r="O18" i="5"/>
  <c r="N10" i="5"/>
  <c r="Q14" i="5"/>
  <c r="Q15" i="5"/>
  <c r="Q16" i="5"/>
  <c r="Q17" i="5"/>
  <c r="Q18" i="5"/>
  <c r="Q13" i="5"/>
  <c r="O21" i="5" l="1"/>
  <c r="P19" i="5" s="1"/>
  <c r="R24" i="5"/>
  <c r="I3" i="5"/>
  <c r="I4" i="5"/>
  <c r="K4" i="5" l="1"/>
  <c r="O22" i="5"/>
  <c r="O23" i="5" s="1"/>
  <c r="P13" i="5"/>
  <c r="R25" i="5"/>
  <c r="R21" i="5"/>
  <c r="W21" i="5" s="1"/>
  <c r="P15" i="5"/>
  <c r="S15" i="5" s="1"/>
  <c r="P17" i="5"/>
  <c r="S17" i="5" s="1"/>
  <c r="P18" i="5"/>
  <c r="P14" i="5"/>
  <c r="S14" i="5" s="1"/>
  <c r="P16" i="5"/>
  <c r="S16" i="5" s="1"/>
  <c r="K14" i="5"/>
  <c r="H27" i="5"/>
  <c r="H28" i="5" s="1"/>
  <c r="H24" i="5" s="1"/>
  <c r="H22" i="5" s="1"/>
  <c r="H21" i="5"/>
  <c r="I19" i="5" s="1"/>
  <c r="O24" i="5" l="1"/>
  <c r="O25" i="5" s="1"/>
  <c r="O26" i="5" s="1"/>
  <c r="X15" i="5"/>
  <c r="X16" i="5"/>
  <c r="X13" i="5"/>
  <c r="R14" i="5"/>
  <c r="R15" i="5"/>
  <c r="S13" i="5"/>
  <c r="S18" i="5" s="1"/>
  <c r="R18" i="5" s="1"/>
  <c r="R16" i="5"/>
  <c r="R17" i="5"/>
  <c r="T13" i="5"/>
  <c r="U13" i="5"/>
  <c r="R22" i="5"/>
  <c r="R23" i="5" s="1"/>
  <c r="F45" i="2"/>
  <c r="T18" i="5" l="1"/>
  <c r="U18" i="5"/>
  <c r="F51" i="4"/>
  <c r="F52" i="4" s="1"/>
  <c r="D45" i="4"/>
  <c r="F45" i="4" s="1"/>
  <c r="B43" i="4"/>
  <c r="D43" i="4" s="1"/>
  <c r="F43" i="4" s="1"/>
  <c r="B31" i="4"/>
  <c r="D31" i="4" s="1"/>
  <c r="F31" i="4" s="1"/>
  <c r="F33" i="4" s="1"/>
  <c r="F19" i="4"/>
  <c r="F20" i="4" s="1"/>
  <c r="D14" i="4"/>
  <c r="F14" i="4" s="1"/>
  <c r="B12" i="4"/>
  <c r="D12" i="4" s="1"/>
  <c r="F12" i="4" s="1"/>
  <c r="D7" i="4"/>
  <c r="F7" i="4" s="1"/>
  <c r="F46" i="4" l="1"/>
  <c r="I10" i="5"/>
  <c r="J10" i="5" s="1"/>
  <c r="K26" i="5"/>
  <c r="G28" i="5"/>
  <c r="G26" i="5" s="1"/>
  <c r="G24" i="5" s="1"/>
  <c r="F48" i="4"/>
  <c r="H54" i="4" s="1"/>
  <c r="F15" i="4"/>
  <c r="F54" i="4" l="1"/>
  <c r="F22" i="4"/>
  <c r="H22" i="4"/>
  <c r="U15" i="5" l="1"/>
  <c r="T15" i="5"/>
  <c r="U16" i="5"/>
  <c r="T16" i="5"/>
  <c r="U17" i="5"/>
  <c r="T17" i="5"/>
  <c r="U14" i="5"/>
  <c r="T14" i="5"/>
  <c r="L50" i="3" l="1"/>
  <c r="L31" i="3"/>
  <c r="L29" i="3" s="1"/>
  <c r="L22" i="3"/>
  <c r="L24" i="3" s="1"/>
  <c r="F50" i="3"/>
  <c r="F31" i="3"/>
  <c r="F29" i="3" s="1"/>
  <c r="L23" i="3" l="1"/>
  <c r="L25" i="3" s="1"/>
  <c r="F23" i="3"/>
  <c r="F24" i="3"/>
  <c r="F25" i="3" l="1"/>
  <c r="F26" i="3" s="1"/>
  <c r="F27" i="3" s="1"/>
  <c r="F14" i="3" s="1"/>
  <c r="L26" i="3"/>
  <c r="L27" i="3" s="1"/>
  <c r="F20" i="2"/>
  <c r="F22" i="2" l="1"/>
  <c r="L33" i="3"/>
  <c r="L52" i="3" s="1"/>
  <c r="L14" i="3"/>
  <c r="F33" i="3"/>
  <c r="F52" i="3" s="1"/>
  <c r="F29" i="2"/>
  <c r="F27" i="2" s="1"/>
  <c r="L53" i="3" l="1"/>
  <c r="F21" i="2"/>
  <c r="F23" i="2" s="1"/>
  <c r="F24" i="2" l="1"/>
  <c r="F25" i="2" s="1"/>
  <c r="F31" i="2" l="1"/>
  <c r="F47" i="2" s="1"/>
  <c r="F12" i="2"/>
  <c r="F52" i="2" l="1"/>
  <c r="F54" i="2" s="1"/>
  <c r="AB16" i="5"/>
  <c r="AB13" i="5"/>
  <c r="AB17" i="5"/>
  <c r="AB18" i="5"/>
  <c r="AB15" i="5"/>
  <c r="AB14" i="5"/>
  <c r="H17" i="5"/>
  <c r="I17" i="5" s="1"/>
  <c r="H16" i="5"/>
  <c r="I16" i="5" s="1"/>
  <c r="H14" i="5"/>
  <c r="I14" i="5" s="1"/>
  <c r="H18" i="5"/>
  <c r="I18" i="5" s="1"/>
  <c r="H13" i="5"/>
  <c r="I13" i="5" s="1"/>
  <c r="H15" i="5"/>
  <c r="I15" i="5" l="1"/>
  <c r="I21" i="5" s="1"/>
  <c r="H26" i="5" l="1"/>
  <c r="J26" i="5" s="1"/>
  <c r="O10" i="5" s="1"/>
  <c r="L26" i="5"/>
  <c r="AD12" i="5"/>
  <c r="AF12" i="5" s="1"/>
</calcChain>
</file>

<file path=xl/sharedStrings.xml><?xml version="1.0" encoding="utf-8"?>
<sst xmlns="http://schemas.openxmlformats.org/spreadsheetml/2006/main" count="306" uniqueCount="141">
  <si>
    <t>Item</t>
  </si>
  <si>
    <t>Descripción</t>
  </si>
  <si>
    <t>Total (S/.)</t>
  </si>
  <si>
    <t>10</t>
  </si>
  <si>
    <t>11</t>
  </si>
  <si>
    <t>COSTO DIRECTO</t>
  </si>
  <si>
    <t>S/.</t>
  </si>
  <si>
    <t>GASTOS GENERALES</t>
  </si>
  <si>
    <t xml:space="preserve">UTILIDAD      </t>
  </si>
  <si>
    <t>SUB-TOTAL</t>
  </si>
  <si>
    <t>IGV</t>
  </si>
  <si>
    <t>PRESUPUESTO DE OBRAS PROVISIONALES</t>
  </si>
  <si>
    <t>PRESUPUESTO DE ESTRUCTURAS</t>
  </si>
  <si>
    <t>PRESUPUESTO DE ARQUITECTURA</t>
  </si>
  <si>
    <t>PRESUPUESTO DE INST. SANITARIAS</t>
  </si>
  <si>
    <t>PRESUPUESTO DE INST. ELECTRICAS Y MECANICAS</t>
  </si>
  <si>
    <t>PRESUPUESTO DE INST. DE COMUNICACIONES</t>
  </si>
  <si>
    <t>PRESUPUESTO DE EQUIPAMIENTO</t>
  </si>
  <si>
    <t>PRESUPUESTO DE OBRAS CIVILES</t>
  </si>
  <si>
    <t>SUB TOTAL  DE OBRAS CIVILES</t>
  </si>
  <si>
    <t>EQUIPAMIENTO MEDICO Y MOBILIARIO</t>
  </si>
  <si>
    <t>SUB TOTAL  DE EQUIPAMIENTO</t>
  </si>
  <si>
    <t>TANGIBLES</t>
  </si>
  <si>
    <t>INTANGIBLES</t>
  </si>
  <si>
    <t>3</t>
  </si>
  <si>
    <t>3.1</t>
  </si>
  <si>
    <t>4</t>
  </si>
  <si>
    <t>5</t>
  </si>
  <si>
    <t>6</t>
  </si>
  <si>
    <t>7</t>
  </si>
  <si>
    <t>8</t>
  </si>
  <si>
    <t>9</t>
  </si>
  <si>
    <t>2</t>
  </si>
  <si>
    <t>1</t>
  </si>
  <si>
    <t>2.1</t>
  </si>
  <si>
    <t>1.1</t>
  </si>
  <si>
    <t>1.2</t>
  </si>
  <si>
    <t>1.3</t>
  </si>
  <si>
    <t>1.4</t>
  </si>
  <si>
    <t>1.5</t>
  </si>
  <si>
    <t>1.6</t>
  </si>
  <si>
    <t>SUB TOTAL  DE INTANGIBLES</t>
  </si>
  <si>
    <t>Expediente Tecnico de Obra</t>
  </si>
  <si>
    <t>Supervision de Expediente Tecnico</t>
  </si>
  <si>
    <t>Supervision y Liquidacion de Obra - Equipamiento</t>
  </si>
  <si>
    <t>Plan de mantenimiento de infraestructura y equipamiento</t>
  </si>
  <si>
    <t>Plan de capacitacion al personal asistencial y administrativo</t>
  </si>
  <si>
    <t>Programa de Promocion de los servicios de Salud Preventivos y recuperativos a la comunidad</t>
  </si>
  <si>
    <t>Sensibilizacion de la comunidad en Salud preventiva</t>
  </si>
  <si>
    <t>Plan de Mitigacion de Impacto Ambiental y Riesgo de Desastres</t>
  </si>
  <si>
    <t>Expediente Tecnico Plan de Contingencia</t>
  </si>
  <si>
    <t>Plan de Contingencia</t>
  </si>
  <si>
    <t>TOTAL OBRAS CIVILES + EQUIPAMIENTO (TANGIBLES)</t>
  </si>
  <si>
    <r>
      <t xml:space="preserve">MONTO DE INVERSION </t>
    </r>
    <r>
      <rPr>
        <b/>
        <sz val="11"/>
        <color theme="0"/>
        <rFont val="Arial Narrow"/>
        <family val="2"/>
      </rPr>
      <t>(TANGIBLES + INTANGIBLES)</t>
    </r>
  </si>
  <si>
    <t>CUADRO COMPARATIVO</t>
  </si>
  <si>
    <t xml:space="preserve">"MEJORAMIENTO DE LA COBERTURA DE LOS SERVICIOS DE SALUD DEL HOSPITAL ERNESTO GERMAN GONZALES - PROVINCIA DE OXAPAMPA,DEPARTAMENTO DE PASCO" </t>
  </si>
  <si>
    <t>FACTIBILIDAD</t>
  </si>
  <si>
    <t>EXPEDIENTE TECNICO</t>
  </si>
  <si>
    <t>PRESUPUESTO DE INST. SANITARIAS, ELECTRICAS</t>
  </si>
  <si>
    <t>PRESUPUESTO DE INST. MECANICAS Y COMUNICACIONES</t>
  </si>
  <si>
    <t>TOTAL OBRAS CIVILES + EQUIPAMIENTO</t>
  </si>
  <si>
    <r>
      <t xml:space="preserve">PRESUPUESTO ESTIMADO DE OBRA
</t>
    </r>
    <r>
      <rPr>
        <b/>
        <sz val="9"/>
        <rFont val="Arial Narrow"/>
        <family val="2"/>
      </rPr>
      <t>(COSTOS SEGÚN PERFIL)</t>
    </r>
  </si>
  <si>
    <t>Presupuesto Estimado de Obra a nivel de Anteproyecto; El monto Variará conforme al desarrollo del proyecto a nivel de Expediente Tecnico</t>
  </si>
  <si>
    <t>“MEJORAMIENTO DE LOS SERVICIOS DE SALUD DEL ESTABLECIMIENTO DE SALUD CASTROVIRREYNA DEL DISTRITO Y PROVINCIA DE CASTROVIRREYNA, DEPARTAMENTO DE HUANCAVELICA” 
CODIGO SNIP N°205490</t>
  </si>
  <si>
    <t>FECHA DE PRESUPUESTO: Julio 2016</t>
  </si>
  <si>
    <t xml:space="preserve">RATIOS </t>
  </si>
  <si>
    <t>OBRA PRINCIPAL</t>
  </si>
  <si>
    <t>descripcion</t>
  </si>
  <si>
    <t>area</t>
  </si>
  <si>
    <t>ratio x m2</t>
  </si>
  <si>
    <t>parcial $</t>
  </si>
  <si>
    <t>TC</t>
  </si>
  <si>
    <t>Parcial S/.</t>
  </si>
  <si>
    <t>PLANTA DE AISLAMIENTO SISMICO</t>
  </si>
  <si>
    <t>PRIMER PISO</t>
  </si>
  <si>
    <t>SEGUNDO PISO</t>
  </si>
  <si>
    <t>TERCER PISO</t>
  </si>
  <si>
    <t>CUARTO PISO</t>
  </si>
  <si>
    <t>INFRAESTRUCTURA (1ER PISO A AZOTEA)</t>
  </si>
  <si>
    <t>AREA LIBRE</t>
  </si>
  <si>
    <t xml:space="preserve">Costo de Infraestructura </t>
  </si>
  <si>
    <t>x ratios</t>
  </si>
  <si>
    <t>TERMINOS DE REFERENCIA</t>
  </si>
  <si>
    <t>TDR</t>
  </si>
  <si>
    <t>DIFERENCIA OBRA PRINCIPAL (RATIO PROYECTO VS PERFIL)</t>
  </si>
  <si>
    <t>DIFERENCIA</t>
  </si>
  <si>
    <t>+</t>
  </si>
  <si>
    <t>PLAN DE CONTINGENCIA</t>
  </si>
  <si>
    <t>EN COMPLEJO DEPORTIVO</t>
  </si>
  <si>
    <t>PRIMER PISO COMPLEJO</t>
  </si>
  <si>
    <t>INFRAESTRUCTURA EN COMPLEJO</t>
  </si>
  <si>
    <t>Sub total Cont. Complejo</t>
  </si>
  <si>
    <t>EN EDIFICIO 5 DE ENERO</t>
  </si>
  <si>
    <t>INFRAESTRUCTURA EDIF. 5 ENERO</t>
  </si>
  <si>
    <t>Sub total Cont. Edif. 5 Enero</t>
  </si>
  <si>
    <t>TOTAL DE CONTINGENCIA</t>
  </si>
  <si>
    <t>DIFERENCIA PLAN DE CONTINGENCIA (RATIO PROYECTO VS PERFIL)</t>
  </si>
  <si>
    <t>ESTABLECIMIENTO DE SALUD CASTROVIRREYNA</t>
  </si>
  <si>
    <t>Estudio</t>
  </si>
  <si>
    <t>Informe</t>
  </si>
  <si>
    <t>Plan</t>
  </si>
  <si>
    <t>Taller</t>
  </si>
  <si>
    <t>EXPEDIENTE TECNICO OBRA Y EQUIPAMIENTO</t>
  </si>
  <si>
    <t>SUPERVISION DE EXPEDIENTE TECNICO</t>
  </si>
  <si>
    <t>SUPERVISION Y LIQUIDACION DE OBRA - EQUIPAMIENTO</t>
  </si>
  <si>
    <t>PLAN DE MANTENIMIENTO DE INFRAESTRUCTURA Y EQUIPAMIENTO</t>
  </si>
  <si>
    <t>ESTUDIO DEFINITIVO DE CAPACITACION Y SENSIBILIZACION</t>
  </si>
  <si>
    <t>CAPACITACION AL PERSONAL DE SALUD Y ADMINISTRATIVO EN GESTION DE SALUD</t>
  </si>
  <si>
    <t>CAPACITACION AL PERSONAL EN ATENCION INTEGRAL DE SALUD</t>
  </si>
  <si>
    <t>PLAN INTEGRAL DE SENSIBILIZACION A LA POBLACION SOBRE LOS BENEFICIOS</t>
  </si>
  <si>
    <t>PLAN DE MITIGACION AMBIENTAL</t>
  </si>
  <si>
    <t>7MES</t>
  </si>
  <si>
    <t>AT</t>
  </si>
  <si>
    <t>at iberia</t>
  </si>
  <si>
    <t>RATIO (DÓLAR/M2)</t>
  </si>
  <si>
    <t>MONTO SEGÚN EL S10</t>
  </si>
  <si>
    <t>MONTO POSIBLEMENTE</t>
  </si>
  <si>
    <t>DIFERENCIA PARA DISMINUIR</t>
  </si>
  <si>
    <t>AREA TECHADA:</t>
  </si>
  <si>
    <t>M2/SOLES</t>
  </si>
  <si>
    <r>
      <t>M2/</t>
    </r>
    <r>
      <rPr>
        <u/>
        <sz val="8"/>
        <rFont val="Arial"/>
        <family val="2"/>
      </rPr>
      <t>PEN</t>
    </r>
  </si>
  <si>
    <t>FALTA DEFINIR</t>
  </si>
  <si>
    <t>1.7</t>
  </si>
  <si>
    <t xml:space="preserve">PRESUPUESTO DE EQUIPAMIENTO </t>
  </si>
  <si>
    <t>MEJORAMIENTO DE LOS SERVICIOS DE SALUD DEL ESTABLECIMIENTO DE SALUD CASTROVIRREYNA DEL DISTRITO Y PROVINCIA DE CASTROVIRREYNA, DEPARTAMENTO DE HUANCAVELICA</t>
  </si>
  <si>
    <t>SUBTOTAL (1)+(2)+(3)</t>
  </si>
  <si>
    <t>FECHA DE PRESUPUESTO: AGOSTO 2019</t>
  </si>
  <si>
    <t>PRESUPUESTO  DE OBRAS CIVILES</t>
  </si>
  <si>
    <t>OBRAS PROVISIONALES, TRABAJOS PRELIMINARES SEGURIDAD Y SALUD</t>
  </si>
  <si>
    <t>ESTRUCTURAS</t>
  </si>
  <si>
    <t>ARQUITECTURA</t>
  </si>
  <si>
    <t>INSTALACIONES SANITARIAS</t>
  </si>
  <si>
    <t>INSTALACIONES ELECTRICAS</t>
  </si>
  <si>
    <t>INSTALACIONES MECANICAS</t>
  </si>
  <si>
    <t>TECNOLOGIA DE LA INFORMACION Y COMUNICACIONES - (TIC)</t>
  </si>
  <si>
    <t xml:space="preserve">RESUMEN DE PRESUPUESTO </t>
  </si>
  <si>
    <t>FECHA DE PRESUPUESTO: ABRIL 2022</t>
  </si>
  <si>
    <t>RECONSTRUCCIÓN DEL HOSPITAL DE APOYO SAUL GARRIDO ROSILLO II-1, DISTRITO DE TUMBES - PROVINCIA DE TUMBES - DEPARTAMENTO DE TUMBES - HOSPITAL PRINCIPAL</t>
  </si>
  <si>
    <t xml:space="preserve">CONSORCIO CONSULTOR SAUL GARRIDO
RUC 20607759538
</t>
  </si>
  <si>
    <t>EQUIPAMIENTO MEDICO Y MOBILIARIO (INC. GGU+IGV)</t>
  </si>
  <si>
    <t>PRESUPUESTO TOTAL : OBRA CIVIL (1) + EQUIPAMIENTO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</si>
</sst>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3">
    <numFmt numFmtId="43" formatCode="_ * #,##0.00_ ;_ * \-#,##0.00_ ;_ * &quot;-&quot;??_ ;_ @_ "/>
    <numFmt numFmtId="164" formatCode="_-* #,##0_-;\-* #,##0_-;_-* &quot;-&quot;_-;_-@_-"/>
    <numFmt numFmtId="165" formatCode="_-* #,##0.00_-;\-* #,##0.00_-;_-* &quot;-&quot;??_-;_-@_-"/>
    <numFmt numFmtId="166" formatCode="#,##0\ &quot;€&quot;;\-#,##0\ &quot;€&quot;"/>
    <numFmt numFmtId="167" formatCode="#,##0\ &quot;€&quot;;[Red]\-#,##0\ &quot;€&quot;"/>
    <numFmt numFmtId="168" formatCode="_-* #,##0\ &quot;€&quot;_-;\-* #,##0\ &quot;€&quot;_-;_-* &quot;-&quot;\ &quot;€&quot;_-;_-@_-"/>
    <numFmt numFmtId="169" formatCode="_-* #,##0.00\ &quot;€&quot;_-;\-* #,##0.00\ &quot;€&quot;_-;_-* &quot;-&quot;??\ &quot;€&quot;_-;_-@_-"/>
    <numFmt numFmtId="170" formatCode="_-* #,##0.00\ _€_-;\-* #,##0.00\ _€_-;_-* &quot;-&quot;??\ _€_-;_-@_-"/>
    <numFmt numFmtId="171" formatCode="_(* #,##0.00_);_(* \(#,##0.00\);_(* &quot;-&quot;??_);_(@_)"/>
    <numFmt numFmtId="172" formatCode="_(* #,##0_);_(* \(#,##0\);_(* &quot;-&quot;_);_(@_)"/>
    <numFmt numFmtId="173" formatCode="_(&quot;S/.&quot;* #,##0.00_);_(&quot;S/.&quot;* \(#,##0.00\);_(&quot;S/.&quot;* &quot;-&quot;??_);_(@_)"/>
    <numFmt numFmtId="174" formatCode="_(&quot;$&quot;* #,##0.00_);_(&quot;$&quot;* \(#,##0.00\);_(&quot;$&quot;* &quot;-&quot;??_);_(@_)"/>
    <numFmt numFmtId="175" formatCode="_(&quot;$&quot;* #,##0_);_(&quot;$&quot;* \(#,##0\);_(&quot;$&quot;* &quot;-&quot;_);_(@_)"/>
    <numFmt numFmtId="176" formatCode="&quot;$&quot;#,##0\ ;\(&quot;$&quot;#,##0\)"/>
    <numFmt numFmtId="177" formatCode="_-* #,##0.00\ [$€]_-;\-* #,##0.00\ [$€]_-;_-* &quot;-&quot;??\ [$€]_-;_-@_-"/>
    <numFmt numFmtId="178" formatCode="_([$€]\ * #,##0.00_);_([$€]\ * \(#,##0.00\);_([$€]\ * &quot;-&quot;??_);_(@_)"/>
    <numFmt numFmtId="179" formatCode="#.##000"/>
    <numFmt numFmtId="180" formatCode="[$$-409]#,##0.00"/>
    <numFmt numFmtId="181" formatCode="_-* #,##0.00\ _P_t_s_-;\-* #,##0.00\ _P_t_s_-;_-* &quot;-&quot;??\ _P_t_s_-;_-@_-"/>
    <numFmt numFmtId="182" formatCode="_-&quot;$&quot;\ * #,##0.00_-;\-&quot;$&quot;\ * #,##0.00_-;_-&quot;$&quot;\ * &quot;-&quot;??_-;_-@_-"/>
    <numFmt numFmtId="183" formatCode="#,##0.00_ ;[Red]\-#,##0.00\ "/>
    <numFmt numFmtId="184" formatCode="#,##0.00_ ;\-#,##0.00\ "/>
    <numFmt numFmtId="185" formatCode="_-* #,##0\ \-;\-* #,##0\ _-;_-* &quot;-&quot;\ _-;_-@_-"/>
    <numFmt numFmtId="186" formatCode="\$#,#00"/>
    <numFmt numFmtId="187" formatCode="#,##0.000"/>
    <numFmt numFmtId="188" formatCode="0.0"/>
    <numFmt numFmtId="189" formatCode="_-[$S/.-280A]\ * #,##0.00_ ;_-[$S/.-280A]\ * \-#,##0.00\ ;_-[$S/.-280A]\ * \-_ ;_-@_ "/>
    <numFmt numFmtId="190" formatCode="#,##0.0_);[Red]\(#,##0.0\)"/>
    <numFmt numFmtId="191" formatCode="#,"/>
    <numFmt numFmtId="192" formatCode="&quot;$&quot;#,##0;[Red]\-&quot;$&quot;#,##0"/>
    <numFmt numFmtId="193" formatCode="&quot;$&quot;#,##0.00;[Red]\-&quot;$&quot;#,##0.00"/>
    <numFmt numFmtId="194" formatCode="mmm\.yy"/>
    <numFmt numFmtId="195" formatCode="#,##0.0_);\(#,##0.0\)"/>
    <numFmt numFmtId="196" formatCode="#,##0.000_);\(#,##0.000\)"/>
    <numFmt numFmtId="197" formatCode="#,#00"/>
    <numFmt numFmtId="198" formatCode="0.0%"/>
    <numFmt numFmtId="199" formatCode="&quot;£&quot;\ #,##0.00;\-&quot;£&quot;\ #,##0.00"/>
    <numFmt numFmtId="200" formatCode="#,##0.0000"/>
    <numFmt numFmtId="201" formatCode="_ * #,##0.0_ ;_ * \-#,##0.0_ ;_ * &quot;-&quot;??_ ;_ @_ "/>
    <numFmt numFmtId="202" formatCode="_-&quot;$&quot;\ * #,##0_-;\-&quot;$&quot;\ * #,##0_-;_-&quot;$&quot;\ * &quot;-&quot;_-;_-@_-"/>
    <numFmt numFmtId="203" formatCode="_-* #,##0\ _F_-;\-* #,##0\ _F_-;_-* &quot;-&quot;\ _F_-;_-@_-"/>
    <numFmt numFmtId="204" formatCode="_-* #,##0.00\ _F_-;\-* #,##0.00\ _F_-;_-* &quot;-&quot;??\ _F_-;_-@_-"/>
    <numFmt numFmtId="205" formatCode="#,##0;[Red]\(#,##0\)"/>
    <numFmt numFmtId="206" formatCode="_-* #,##0\ &quot;F&quot;_-;\-* #,##0\ &quot;F&quot;_-;_-* &quot;-&quot;\ &quot;F&quot;_-;_-@_-"/>
    <numFmt numFmtId="207" formatCode="_-* #,##0.00\ &quot;F&quot;_-;\-* #,##0.00\ &quot;F&quot;_-;_-* &quot;-&quot;??\ &quot;F&quot;_-;_-@_-"/>
    <numFmt numFmtId="208" formatCode="#,##0\ &quot;Kè&quot;;[Red]\-#,##0\ &quot;Kè&quot;"/>
    <numFmt numFmtId="209" formatCode="0.0000000000"/>
    <numFmt numFmtId="210" formatCode="&quot;S/.&quot;\ #,##0.00_);[Red]\(&quot;S/.&quot;\ #,##0.00\)"/>
    <numFmt numFmtId="211" formatCode="&quot;&quot;"/>
    <numFmt numFmtId="212" formatCode="0.0%;\(0.0%\)"/>
    <numFmt numFmtId="213" formatCode="#,##0.00&quot; $&quot;;[Red]\-#,##0.00&quot; $&quot;"/>
    <numFmt numFmtId="214" formatCode="d\.m\.yy"/>
    <numFmt numFmtId="215" formatCode="#,##0\ &quot;Kè&quot;;\-#,##0\ &quot;Kè&quot;"/>
    <numFmt numFmtId="216" formatCode="d\.mmm\.yy"/>
    <numFmt numFmtId="217" formatCode="d\.mmm"/>
    <numFmt numFmtId="218" formatCode="0.0&quot;  &quot;"/>
    <numFmt numFmtId="219" formatCode="0&quot;  &quot;"/>
    <numFmt numFmtId="220" formatCode="\$#,##0\ ;\(\$#,##0\)"/>
    <numFmt numFmtId="221" formatCode="m\o\n\th\ d\,\ \y\y\y\y"/>
    <numFmt numFmtId="222" formatCode="_([$€-2]\ * #,##0.00_);_([$€-2]\ * \(#,##0.00\);_([$€-2]\ * &quot;-&quot;??_)"/>
    <numFmt numFmtId="223" formatCode="_(&quot;S/.&quot;\ * #,##0_);_(&quot;S/.&quot;\ * \(#,##0\);_(&quot;S/.&quot;\ * &quot;-&quot;_);_(@_)"/>
    <numFmt numFmtId="224" formatCode="_-&quot;$&quot;* #,##0.00_-;\-&quot;$&quot;* #,##0.00_-;_-&quot;$&quot;* &quot;-&quot;??_-;_-@_-"/>
    <numFmt numFmtId="225" formatCode="#,##0.00\ [$€-1]"/>
    <numFmt numFmtId="226" formatCode="_-&quot;€&quot;\ * #,##0.00_-;\-&quot;€&quot;\ * #,##0.00_-;_-&quot;€&quot;\ * &quot;-&quot;??_-;_-@_-"/>
    <numFmt numFmtId="227" formatCode="[$S/.-280A]\ #,##0.00;[Red][$S/.-280A]\ #,##0.00"/>
    <numFmt numFmtId="228" formatCode="_-* #,##0\ _P_t_s_-;\-* #,##0\ _P_t_s_-;_-* &quot;-&quot;\ _P_t_s_-;_-@_-"/>
    <numFmt numFmtId="229" formatCode="_ &quot;\&quot;* #,##0_ ;_ &quot;\&quot;* \-#,##0_ ;_ &quot;\&quot;* &quot;-&quot;_ ;_ @_ "/>
    <numFmt numFmtId="230" formatCode="_ &quot;\&quot;* #,##0.00_ ;_ &quot;\&quot;* \-#,##0.00_ ;_ &quot;\&quot;* &quot;-&quot;??_ ;_ @_ "/>
    <numFmt numFmtId="231" formatCode="_-&quot;\&quot;* #,##0_-;\-&quot;\&quot;* #,##0_-;_-&quot;\&quot;* &quot;-&quot;_-;_-@_-"/>
    <numFmt numFmtId="232" formatCode="_-&quot;\&quot;* #,##0.00_-;\-&quot;\&quot;* #,##0.00_-;_-&quot;\&quot;* &quot;-&quot;??_-;_-@_-"/>
    <numFmt numFmtId="233" formatCode="_(&quot;B&quot;* #,##0_);_(&quot;B&quot;* \(#,##0\);_(&quot;B&quot;* &quot;-&quot;_);_(@_)"/>
    <numFmt numFmtId="234" formatCode="#,##0\ &quot;pta&quot;;\-#,##0\ &quot;pta&quot;"/>
    <numFmt numFmtId="235" formatCode="#,##0\ &quot;pta&quot;;[Red]\-#,##0\ &quot;pta&quot;"/>
    <numFmt numFmtId="236" formatCode="0_);\(0\)"/>
    <numFmt numFmtId="237" formatCode="0.000"/>
    <numFmt numFmtId="238" formatCode="General_)"/>
    <numFmt numFmtId="239" formatCode="%#,#00"/>
    <numFmt numFmtId="240" formatCode="_([$S/.-280A]\ * #,##0.00_);_([$S/.-280A]\ * \(#,##0.00\);_([$S/.-280A]\ * &quot;-&quot;??_);_(@_)"/>
    <numFmt numFmtId="241" formatCode="&quot;\&quot;#,##0.00;[Red]&quot;\&quot;\-#,##0.00"/>
    <numFmt numFmtId="242" formatCode="&quot;\&quot;#,##0;[Red]&quot;\&quot;\-#,##0"/>
    <numFmt numFmtId="243" formatCode="&quot;$&quot;#,##0_);\(&quot;$&quot;#,##0\)"/>
    <numFmt numFmtId="244" formatCode="_ [$€]* #,##0.00_ ;_ [$€]* \-#,##0.00_ ;_ [$€]* &quot;-&quot;??_ ;_ @_ "/>
    <numFmt numFmtId="245" formatCode="&quot;S/.&quot;\ #,##0_);[Red]\(&quot;S/.&quot;\ #,##0\)"/>
    <numFmt numFmtId="246" formatCode="00\+000"/>
    <numFmt numFmtId="247" formatCode="0.00&quot;m²&quot;"/>
    <numFmt numFmtId="248" formatCode="&quot;S/.&quot;\ #,##0_);\(&quot;S/.&quot;\ #,##0\)"/>
    <numFmt numFmtId="249" formatCode="0.0000000000000%"/>
    <numFmt numFmtId="250" formatCode="_(* #,##0.0000000_);_(* \(#,##0.0000000\);_(* &quot;-&quot;??_);_(@_)"/>
    <numFmt numFmtId="251" formatCode="_(* #,##0.00000_);_(* \(#,##0.00000\);_(* &quot;-&quot;??_);_(@_)"/>
    <numFmt numFmtId="252" formatCode="[$$-540A]#,##0.00_ ;\-[$$-540A]#,##0.00\ "/>
    <numFmt numFmtId="253" formatCode="_(* #,##0.0000_);_(* \(#,##0.0000\);_(* &quot;-&quot;??_);_(@_)"/>
    <numFmt numFmtId="254" formatCode="#,##0.0000000000000000"/>
    <numFmt numFmtId="255" formatCode="0.0000000%"/>
  </numFmts>
  <fonts count="18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Arial"/>
      <family val="2"/>
    </font>
    <font>
      <sz val="10"/>
      <name val="Arial"/>
      <family val="2"/>
    </font>
    <font>
      <b/>
      <sz val="8"/>
      <name val="Arial"/>
      <family val="2"/>
    </font>
    <font>
      <sz val="10"/>
      <name val="Arial Narrow"/>
      <family val="2"/>
    </font>
    <font>
      <b/>
      <sz val="10"/>
      <name val="Arial Narrow"/>
      <family val="2"/>
    </font>
    <font>
      <b/>
      <sz val="10"/>
      <color theme="0"/>
      <name val="Arial Narrow"/>
      <family val="2"/>
    </font>
    <font>
      <sz val="10"/>
      <name val="Arial"/>
      <family val="2"/>
    </font>
    <font>
      <sz val="10"/>
      <color theme="0"/>
      <name val="Arial Narrow"/>
      <family val="2"/>
    </font>
    <font>
      <b/>
      <sz val="10"/>
      <color rgb="FFFF0000"/>
      <name val="Arial Narrow"/>
      <family val="2"/>
    </font>
    <font>
      <sz val="10"/>
      <name val="Arial"/>
      <family val="2"/>
    </font>
    <font>
      <b/>
      <sz val="12"/>
      <name val="Arial Narrow"/>
      <family val="2"/>
    </font>
    <font>
      <b/>
      <sz val="12"/>
      <name val="Arial"/>
      <family val="2"/>
    </font>
    <font>
      <i/>
      <sz val="10"/>
      <name val="Arial"/>
      <family val="2"/>
    </font>
    <font>
      <sz val="9"/>
      <color indexed="10"/>
      <name val="Geneva"/>
      <family val="2"/>
    </font>
    <font>
      <sz val="10"/>
      <name val="Helv"/>
      <charset val="204"/>
    </font>
    <font>
      <sz val="10"/>
      <color indexed="8"/>
      <name val="Arial"/>
      <family val="2"/>
    </font>
    <font>
      <sz val="11"/>
      <color indexed="9"/>
      <name val="Calibri"/>
      <family val="2"/>
    </font>
    <font>
      <sz val="10"/>
      <name val="Courier"/>
      <family val="3"/>
    </font>
    <font>
      <sz val="11"/>
      <color indexed="20"/>
      <name val="Calibri"/>
      <family val="2"/>
    </font>
    <font>
      <sz val="11"/>
      <color indexed="17"/>
      <name val="Calibri"/>
      <family val="2"/>
    </font>
    <font>
      <b/>
      <sz val="11"/>
      <color indexed="52"/>
      <name val="Calibri"/>
      <family val="2"/>
    </font>
    <font>
      <sz val="9"/>
      <color indexed="10"/>
      <name val="Geneva"/>
    </font>
    <font>
      <b/>
      <sz val="11"/>
      <color indexed="9"/>
      <name val="Calibri"/>
      <family val="2"/>
    </font>
    <font>
      <sz val="11"/>
      <color indexed="52"/>
      <name val="Calibri"/>
      <family val="2"/>
    </font>
    <font>
      <sz val="10"/>
      <color indexed="24"/>
      <name val="Arial"/>
      <family val="2"/>
    </font>
    <font>
      <sz val="10"/>
      <name val="BERNHARD"/>
    </font>
    <font>
      <sz val="10"/>
      <name val="Helv"/>
    </font>
    <font>
      <sz val="12"/>
      <name val="Arial"/>
      <family val="2"/>
    </font>
    <font>
      <sz val="1"/>
      <color indexed="8"/>
      <name val="Courier"/>
      <family val="3"/>
    </font>
    <font>
      <b/>
      <sz val="1"/>
      <color indexed="8"/>
      <name val="Courier"/>
      <family val="3"/>
    </font>
    <font>
      <b/>
      <sz val="18"/>
      <name val="Arial"/>
      <family val="2"/>
    </font>
    <font>
      <b/>
      <sz val="11"/>
      <color indexed="56"/>
      <name val="Calibri"/>
      <family val="2"/>
    </font>
    <font>
      <sz val="11"/>
      <color indexed="62"/>
      <name val="Calibri"/>
      <family val="2"/>
    </font>
    <font>
      <i/>
      <sz val="11"/>
      <color indexed="23"/>
      <name val="Calibri"/>
      <family val="2"/>
    </font>
    <font>
      <sz val="1"/>
      <color indexed="16"/>
      <name val="Courier"/>
      <family val="3"/>
    </font>
    <font>
      <sz val="18"/>
      <name val="Arial"/>
      <family val="2"/>
    </font>
    <font>
      <i/>
      <sz val="1"/>
      <color indexed="16"/>
      <name val="Courier"/>
      <family val="3"/>
    </font>
    <font>
      <i/>
      <sz val="12"/>
      <name val="Arial"/>
      <family val="2"/>
    </font>
    <font>
      <sz val="12"/>
      <name val="Times New Roman"/>
      <family val="1"/>
    </font>
    <font>
      <sz val="18"/>
      <name val="Times New Roman"/>
      <family val="1"/>
    </font>
    <font>
      <sz val="8"/>
      <name val="Times New Roman"/>
      <family val="1"/>
    </font>
    <font>
      <i/>
      <sz val="12"/>
      <name val="Times New Roman"/>
      <family val="1"/>
    </font>
    <font>
      <u/>
      <sz val="10"/>
      <color indexed="14"/>
      <name val="MS Sans Serif"/>
      <family val="2"/>
    </font>
    <font>
      <b/>
      <sz val="18"/>
      <color indexed="24"/>
      <name val="Arial"/>
      <family val="2"/>
    </font>
    <font>
      <b/>
      <sz val="15"/>
      <color indexed="56"/>
      <name val="Calibri"/>
      <family val="2"/>
    </font>
    <font>
      <b/>
      <sz val="12"/>
      <color indexed="24"/>
      <name val="Arial"/>
      <family val="2"/>
    </font>
    <font>
      <b/>
      <sz val="13"/>
      <color indexed="56"/>
      <name val="Calibri"/>
      <family val="2"/>
    </font>
    <font>
      <u/>
      <sz val="9"/>
      <color indexed="12"/>
      <name val="Times New Roman"/>
      <family val="1"/>
    </font>
    <font>
      <u/>
      <sz val="10"/>
      <color indexed="12"/>
      <name val="MS Sans Serif"/>
      <family val="2"/>
    </font>
    <font>
      <u/>
      <sz val="10"/>
      <color indexed="12"/>
      <name val="Arial"/>
      <family val="2"/>
    </font>
    <font>
      <sz val="10"/>
      <color indexed="8"/>
      <name val="MS Sans Serif"/>
      <family val="2"/>
    </font>
    <font>
      <sz val="10"/>
      <name val="Verdana"/>
      <family val="2"/>
    </font>
    <font>
      <sz val="12"/>
      <name val="Helv"/>
    </font>
    <font>
      <sz val="11"/>
      <color indexed="60"/>
      <name val="Calibri"/>
      <family val="2"/>
    </font>
    <font>
      <sz val="10"/>
      <name val="MS Sans Serif"/>
      <family val="2"/>
    </font>
    <font>
      <sz val="10"/>
      <color theme="1"/>
      <name val="Arial"/>
      <family val="2"/>
    </font>
    <font>
      <b/>
      <sz val="11"/>
      <color indexed="63"/>
      <name val="Calibri"/>
      <family val="2"/>
    </font>
    <font>
      <sz val="8"/>
      <name val="Helv"/>
    </font>
    <font>
      <b/>
      <sz val="11.5"/>
      <color rgb="FF0000CC"/>
      <name val="Arial Narrow"/>
      <family val="2"/>
    </font>
    <font>
      <b/>
      <sz val="10"/>
      <color rgb="FF0000CC"/>
      <name val="Arial Narrow"/>
      <family val="2"/>
    </font>
    <font>
      <sz val="11"/>
      <color indexed="10"/>
      <name val="Calibri"/>
      <family val="2"/>
    </font>
    <font>
      <b/>
      <sz val="18"/>
      <color indexed="56"/>
      <name val="Cambria"/>
      <family val="2"/>
    </font>
    <font>
      <b/>
      <sz val="11.5"/>
      <color rgb="FFFF0000"/>
      <name val="Arial Narrow"/>
      <family val="2"/>
    </font>
    <font>
      <b/>
      <sz val="11"/>
      <color indexed="8"/>
      <name val="Calibri"/>
      <family val="2"/>
    </font>
    <font>
      <b/>
      <sz val="14"/>
      <name val="Arial"/>
      <family val="2"/>
    </font>
    <font>
      <b/>
      <sz val="11"/>
      <name val="Arial"/>
      <family val="2"/>
    </font>
    <font>
      <sz val="11"/>
      <name val="Arial"/>
      <family val="2"/>
    </font>
    <font>
      <sz val="10"/>
      <name val="Helv"/>
      <family val="2"/>
    </font>
    <font>
      <sz val="12"/>
      <color indexed="8"/>
      <name val="Arial"/>
      <family val="2"/>
    </font>
    <font>
      <sz val="14"/>
      <color indexed="8"/>
      <name val="Arial"/>
      <family val="2"/>
    </font>
    <font>
      <b/>
      <i/>
      <sz val="10"/>
      <color indexed="8"/>
      <name val="Times New Roman"/>
      <family val="1"/>
    </font>
    <font>
      <sz val="8"/>
      <name val="CG Times (E1)"/>
    </font>
    <font>
      <sz val="12"/>
      <color indexed="10"/>
      <name val="Times New Roman"/>
      <family val="1"/>
    </font>
    <font>
      <i/>
      <sz val="10"/>
      <name val="Times New Roman"/>
      <family val="1"/>
    </font>
    <font>
      <u/>
      <sz val="7.5"/>
      <color indexed="36"/>
      <name val="Arial"/>
      <family val="2"/>
    </font>
    <font>
      <shadow/>
      <sz val="8"/>
      <color indexed="12"/>
      <name val="Times New Roman"/>
      <family val="1"/>
    </font>
    <font>
      <sz val="6"/>
      <color indexed="8"/>
      <name val="Arial Narrow"/>
      <family val="2"/>
    </font>
    <font>
      <sz val="10"/>
      <name val="Book Antiqua"/>
      <family val="1"/>
    </font>
    <font>
      <b/>
      <sz val="10"/>
      <color indexed="8"/>
      <name val="Arial"/>
      <family val="2"/>
    </font>
    <font>
      <sz val="10"/>
      <color indexed="8"/>
      <name val="Times New Roman"/>
      <family val="1"/>
    </font>
    <font>
      <sz val="10"/>
      <name val="Times New Roman"/>
      <family val="1"/>
      <charset val="204"/>
    </font>
    <font>
      <sz val="9"/>
      <name val="Arial"/>
      <family val="2"/>
    </font>
    <font>
      <b/>
      <sz val="12"/>
      <name val="Univers (WN)"/>
    </font>
    <font>
      <u/>
      <sz val="10"/>
      <color indexed="12"/>
      <name val="Times New Roman"/>
      <family val="1"/>
    </font>
    <font>
      <sz val="10"/>
      <name val="Univers (E1)"/>
    </font>
    <font>
      <b/>
      <sz val="9"/>
      <name val="Arial"/>
      <family val="2"/>
    </font>
    <font>
      <sz val="10"/>
      <name val="Tahoma"/>
      <family val="2"/>
    </font>
    <font>
      <sz val="10"/>
      <name val="Geneva"/>
      <family val="2"/>
    </font>
    <font>
      <sz val="12"/>
      <color indexed="24"/>
      <name val="Times New Roman"/>
      <family val="1"/>
    </font>
    <font>
      <sz val="8"/>
      <color indexed="24"/>
      <name val="Times New Roman"/>
      <family val="1"/>
    </font>
    <font>
      <sz val="7.1"/>
      <color indexed="8"/>
      <name val="Arial Narrow"/>
      <family val="2"/>
    </font>
    <font>
      <sz val="12"/>
      <color theme="1"/>
      <name val="Calibri"/>
      <family val="2"/>
      <scheme val="minor"/>
    </font>
    <font>
      <sz val="8"/>
      <name val="Tahoma"/>
      <family val="2"/>
    </font>
    <font>
      <sz val="14"/>
      <name val="–¾’©"/>
      <charset val="128"/>
    </font>
    <font>
      <sz val="12"/>
      <name val="Arial Black"/>
      <family val="2"/>
    </font>
    <font>
      <sz val="18"/>
      <name val="Arial Black"/>
      <family val="2"/>
    </font>
    <font>
      <b/>
      <i/>
      <sz val="14"/>
      <name val="Arial"/>
      <family val="2"/>
    </font>
    <font>
      <sz val="11"/>
      <name val="Times New Roman"/>
      <family val="1"/>
    </font>
    <font>
      <sz val="12"/>
      <name val="바탕체"/>
      <family val="1"/>
      <charset val="129"/>
    </font>
    <font>
      <sz val="12"/>
      <name val="¹????¼"/>
      <family val="1"/>
      <charset val="129"/>
    </font>
    <font>
      <sz val="11"/>
      <name val="¢??"/>
      <family val="3"/>
      <charset val="129"/>
    </font>
    <font>
      <sz val="12"/>
      <name val="굴림체"/>
      <family val="3"/>
      <charset val="129"/>
    </font>
    <font>
      <sz val="10"/>
      <name val="Times New Roman"/>
      <family val="1"/>
    </font>
    <font>
      <sz val="10"/>
      <name val="굴림체"/>
      <family val="3"/>
      <charset val="129"/>
    </font>
    <font>
      <sz val="11"/>
      <color indexed="8"/>
      <name val="맑은 고딕"/>
      <family val="3"/>
      <charset val="129"/>
    </font>
    <font>
      <sz val="11"/>
      <color indexed="9"/>
      <name val="맑은 고딕"/>
      <family val="3"/>
      <charset val="129"/>
    </font>
    <font>
      <sz val="11"/>
      <name val="¥ì¢¬¢¯o"/>
      <family val="3"/>
      <charset val="129"/>
    </font>
    <font>
      <sz val="12"/>
      <name val="ⓒoUAAA¨u"/>
      <family val="1"/>
      <charset val="129"/>
    </font>
    <font>
      <sz val="12"/>
      <name val="¹UAAA¼"/>
      <family val="3"/>
      <charset val="129"/>
    </font>
    <font>
      <sz val="12"/>
      <name val="¹ÙÅÁÃ¼"/>
      <family val="1"/>
      <charset val="129"/>
    </font>
    <font>
      <sz val="11"/>
      <name val="µ¸¿ò"/>
      <family val="3"/>
      <charset val="129"/>
    </font>
    <font>
      <sz val="10"/>
      <name val="±¼¸²A¼"/>
      <family val="3"/>
      <charset val="129"/>
    </font>
    <font>
      <u/>
      <sz val="10"/>
      <color indexed="36"/>
      <name val="Arial"/>
      <family val="2"/>
    </font>
    <font>
      <sz val="12"/>
      <name val="System"/>
      <family val="2"/>
      <charset val="129"/>
    </font>
    <font>
      <sz val="12"/>
      <name val="©öUAAA¨ù"/>
      <family val="1"/>
      <charset val="129"/>
    </font>
    <font>
      <sz val="10"/>
      <name val="¹ÙÅÁÃ¼"/>
      <family val="1"/>
      <charset val="129"/>
    </font>
    <font>
      <sz val="10"/>
      <name val="¹UAAA¼"/>
      <family val="1"/>
      <charset val="129"/>
    </font>
    <font>
      <sz val="12"/>
      <name val="μ¸¿oA¼"/>
      <family val="3"/>
      <charset val="129"/>
    </font>
    <font>
      <sz val="10"/>
      <name val="±¼¸²Ã¼"/>
      <family val="3"/>
      <charset val="129"/>
    </font>
    <font>
      <sz val="11"/>
      <name val="돋움"/>
      <family val="3"/>
      <charset val="129"/>
    </font>
    <font>
      <b/>
      <sz val="10"/>
      <name val="Helv"/>
      <family val="2"/>
    </font>
    <font>
      <sz val="11"/>
      <color indexed="8"/>
      <name val="Arial"/>
      <family val="2"/>
    </font>
    <font>
      <b/>
      <sz val="12"/>
      <name val="Helv"/>
      <family val="2"/>
    </font>
    <font>
      <u/>
      <sz val="11"/>
      <color indexed="12"/>
      <name val="Calibri"/>
      <family val="2"/>
    </font>
    <font>
      <i/>
      <outline/>
      <shadow/>
      <u/>
      <sz val="1"/>
      <color indexed="24"/>
      <name val="Courier"/>
      <family val="3"/>
    </font>
    <font>
      <b/>
      <sz val="11"/>
      <name val="Helv"/>
      <family val="2"/>
    </font>
    <font>
      <sz val="7"/>
      <name val="Small Fonts"/>
      <family val="2"/>
    </font>
    <font>
      <sz val="8"/>
      <color indexed="8"/>
      <name val="Arial Narrow"/>
      <family val="2"/>
    </font>
    <font>
      <b/>
      <sz val="9"/>
      <name val="Times New Roman"/>
      <family val="1"/>
    </font>
    <font>
      <sz val="11"/>
      <name val="굴림체"/>
      <family val="3"/>
      <charset val="129"/>
    </font>
    <font>
      <sz val="11"/>
      <color indexed="10"/>
      <name val="맑은 고딕"/>
      <family val="3"/>
      <charset val="129"/>
    </font>
    <font>
      <b/>
      <sz val="11"/>
      <color indexed="10"/>
      <name val="맑은 고딕"/>
      <family val="3"/>
      <charset val="129"/>
    </font>
    <font>
      <sz val="11"/>
      <color indexed="20"/>
      <name val="맑은 고딕"/>
      <family val="3"/>
      <charset val="129"/>
    </font>
    <font>
      <sz val="11"/>
      <color indexed="19"/>
      <name val="맑은 고딕"/>
      <family val="3"/>
      <charset val="129"/>
    </font>
    <font>
      <sz val="11"/>
      <name val="굃굍 뼻뮝"/>
      <family val="3"/>
      <charset val="129"/>
    </font>
    <font>
      <i/>
      <sz val="11"/>
      <color indexed="23"/>
      <name val="맑은 고딕"/>
      <family val="3"/>
      <charset val="129"/>
    </font>
    <font>
      <b/>
      <sz val="11"/>
      <color indexed="9"/>
      <name val="맑은 고딕"/>
      <family val="3"/>
      <charset val="129"/>
    </font>
    <font>
      <b/>
      <sz val="12"/>
      <color indexed="16"/>
      <name val="굴림체"/>
      <family val="3"/>
      <charset val="129"/>
    </font>
    <font>
      <sz val="10"/>
      <name val="명조"/>
      <family val="3"/>
      <charset val="129"/>
    </font>
    <font>
      <b/>
      <sz val="11"/>
      <color indexed="8"/>
      <name val="맑은 고딕"/>
      <family val="3"/>
      <charset val="129"/>
    </font>
    <font>
      <sz val="11"/>
      <color indexed="62"/>
      <name val="맑은 고딕"/>
      <family val="3"/>
      <charset val="129"/>
    </font>
    <font>
      <sz val="12"/>
      <color indexed="24"/>
      <name val="바탕체"/>
      <family val="1"/>
      <charset val="129"/>
    </font>
    <font>
      <b/>
      <sz val="18"/>
      <color indexed="62"/>
      <name val="맑은 고딕"/>
      <family val="3"/>
      <charset val="129"/>
    </font>
    <font>
      <b/>
      <sz val="15"/>
      <color indexed="62"/>
      <name val="맑은 고딕"/>
      <family val="3"/>
      <charset val="129"/>
    </font>
    <font>
      <b/>
      <sz val="13"/>
      <color indexed="62"/>
      <name val="맑은 고딕"/>
      <family val="3"/>
      <charset val="129"/>
    </font>
    <font>
      <b/>
      <sz val="11"/>
      <color indexed="62"/>
      <name val="맑은 고딕"/>
      <family val="3"/>
      <charset val="129"/>
    </font>
    <font>
      <b/>
      <sz val="18"/>
      <color indexed="56"/>
      <name val="맑은 고딕"/>
      <family val="3"/>
      <charset val="129"/>
    </font>
    <font>
      <sz val="11"/>
      <color indexed="17"/>
      <name val="맑은 고딕"/>
      <family val="3"/>
      <charset val="129"/>
    </font>
    <font>
      <b/>
      <sz val="11"/>
      <color indexed="63"/>
      <name val="맑은 고딕"/>
      <family val="3"/>
      <charset val="129"/>
    </font>
    <font>
      <sz val="12"/>
      <name val="┭병릇"/>
      <family val="1"/>
      <charset val="129"/>
    </font>
    <font>
      <sz val="12"/>
      <name val="細明朝体"/>
      <family val="3"/>
      <charset val="129"/>
    </font>
    <font>
      <sz val="11"/>
      <name val="ＭＳ Ｐゴシック"/>
      <family val="3"/>
      <charset val="129"/>
    </font>
    <font>
      <sz val="11"/>
      <name val="明朝"/>
      <family val="1"/>
      <charset val="128"/>
    </font>
    <font>
      <b/>
      <sz val="11"/>
      <color indexed="62"/>
      <name val="Calibri"/>
      <family val="2"/>
    </font>
    <font>
      <b/>
      <sz val="18"/>
      <color indexed="62"/>
      <name val="Cambria"/>
      <family val="2"/>
    </font>
    <font>
      <b/>
      <sz val="12"/>
      <color theme="0"/>
      <name val="Arial Narrow"/>
      <family val="2"/>
    </font>
    <font>
      <sz val="12"/>
      <name val="Arial Narrow"/>
      <family val="2"/>
    </font>
    <font>
      <b/>
      <sz val="14"/>
      <color theme="0"/>
      <name val="Arial Narrow"/>
      <family val="2"/>
    </font>
    <font>
      <b/>
      <sz val="11"/>
      <color theme="0"/>
      <name val="Arial Narrow"/>
      <family val="2"/>
    </font>
    <font>
      <b/>
      <sz val="11"/>
      <name val="Arial Narrow"/>
      <family val="2"/>
    </font>
    <font>
      <b/>
      <sz val="13"/>
      <color theme="0"/>
      <name val="Arial Narrow"/>
      <family val="2"/>
    </font>
    <font>
      <sz val="8"/>
      <color theme="0" tint="-0.34998626667073579"/>
      <name val="Arial"/>
      <family val="2"/>
    </font>
    <font>
      <sz val="8"/>
      <color theme="0" tint="-0.499984740745262"/>
      <name val="Arial"/>
      <family val="2"/>
    </font>
    <font>
      <sz val="8"/>
      <color theme="1"/>
      <name val="Arial"/>
      <family val="2"/>
    </font>
    <font>
      <sz val="8"/>
      <color rgb="FFFF0000"/>
      <name val="Arial"/>
      <family val="2"/>
    </font>
    <font>
      <sz val="10"/>
      <color rgb="FFFF0000"/>
      <name val="Arial Narrow"/>
      <family val="2"/>
    </font>
    <font>
      <b/>
      <sz val="9"/>
      <name val="Arial Narrow"/>
      <family val="2"/>
    </font>
    <font>
      <b/>
      <sz val="11"/>
      <color theme="1"/>
      <name val="Calibri"/>
      <family val="2"/>
      <scheme val="minor"/>
    </font>
    <font>
      <b/>
      <sz val="14"/>
      <color theme="1"/>
      <name val="Calibri"/>
      <family val="2"/>
      <scheme val="minor"/>
    </font>
    <font>
      <b/>
      <sz val="12"/>
      <color theme="1"/>
      <name val="Calibri"/>
      <family val="2"/>
      <scheme val="minor"/>
    </font>
    <font>
      <sz val="11"/>
      <color theme="8" tint="-0.499984740745262"/>
      <name val="Calibri"/>
      <family val="2"/>
      <scheme val="minor"/>
    </font>
    <font>
      <sz val="10"/>
      <color theme="1"/>
      <name val="Calibri"/>
      <family val="2"/>
      <scheme val="minor"/>
    </font>
    <font>
      <b/>
      <sz val="8"/>
      <color theme="1"/>
      <name val="Arial"/>
      <family val="2"/>
    </font>
    <font>
      <u/>
      <sz val="8"/>
      <name val="Arial"/>
      <family val="2"/>
    </font>
  </fonts>
  <fills count="69">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gray0625"/>
    </fill>
    <fill>
      <patternFill patternType="solid">
        <fgColor indexed="42"/>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theme="6"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tint="0.59999389629810485"/>
        <bgColor theme="0"/>
      </patternFill>
    </fill>
    <fill>
      <patternFill patternType="solid">
        <fgColor theme="5" tint="0.59999389629810485"/>
        <bgColor indexed="64"/>
      </patternFill>
    </fill>
  </fills>
  <borders count="9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hair">
        <color indexed="64"/>
      </bottom>
      <diagonal/>
    </border>
    <border>
      <left/>
      <right/>
      <top style="double">
        <color indexed="64"/>
      </top>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right/>
      <top/>
      <bottom style="hair">
        <color indexed="12"/>
      </bottom>
      <diagonal/>
    </border>
    <border>
      <left/>
      <right/>
      <top style="thin">
        <color indexed="64"/>
      </top>
      <bottom style="double">
        <color indexed="64"/>
      </bottom>
      <diagonal/>
    </border>
    <border>
      <left/>
      <right/>
      <top style="double">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32"/>
      </left>
      <right style="thin">
        <color indexed="32"/>
      </right>
      <top style="double">
        <color indexed="32"/>
      </top>
      <bottom style="medium">
        <color indexed="32"/>
      </bottom>
      <diagonal/>
    </border>
    <border>
      <left style="hair">
        <color indexed="8"/>
      </left>
      <right style="hair">
        <color indexed="8"/>
      </right>
      <top style="hair">
        <color indexed="8"/>
      </top>
      <bottom style="hair">
        <color indexed="8"/>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medium">
        <color indexed="44"/>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48"/>
      </top>
      <bottom style="double">
        <color indexed="4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8986">
    <xf numFmtId="0" fontId="0" fillId="0" borderId="0">
      <alignment vertical="center"/>
    </xf>
    <xf numFmtId="171"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xf numFmtId="0" fontId="7" fillId="0" borderId="0">
      <alignment vertical="center"/>
    </xf>
    <xf numFmtId="171" fontId="13" fillId="0" borderId="0" applyFont="0" applyFill="0" applyBorder="0" applyAlignment="0" applyProtection="0">
      <alignment vertical="center"/>
    </xf>
    <xf numFmtId="174" fontId="13" fillId="0" borderId="0" applyFont="0" applyFill="0" applyBorder="0" applyAlignment="0" applyProtection="0">
      <alignment vertical="center"/>
    </xf>
    <xf numFmtId="0" fontId="13" fillId="0" borderId="0"/>
    <xf numFmtId="171" fontId="16" fillId="0" borderId="0" applyFont="0" applyFill="0" applyBorder="0" applyAlignment="0" applyProtection="0">
      <alignment vertical="center"/>
    </xf>
    <xf numFmtId="174" fontId="8" fillId="0" borderId="0" applyFont="0" applyFill="0" applyBorder="0" applyAlignment="0" applyProtection="0">
      <alignment vertical="center"/>
    </xf>
    <xf numFmtId="0" fontId="7" fillId="0" borderId="0">
      <alignment vertical="center"/>
    </xf>
    <xf numFmtId="0" fontId="8" fillId="0" borderId="0"/>
    <xf numFmtId="174" fontId="16" fillId="0" borderId="0" applyFont="0" applyFill="0" applyBorder="0" applyAlignment="0" applyProtection="0">
      <alignment vertical="center"/>
    </xf>
    <xf numFmtId="0" fontId="5" fillId="0" borderId="0"/>
    <xf numFmtId="0" fontId="6" fillId="0" borderId="0"/>
    <xf numFmtId="0" fontId="5" fillId="0" borderId="0"/>
    <xf numFmtId="0" fontId="8" fillId="0" borderId="0"/>
    <xf numFmtId="0" fontId="19" fillId="0" borderId="0"/>
    <xf numFmtId="171" fontId="8" fillId="0" borderId="0" applyFont="0" applyFill="0" applyBorder="0" applyAlignment="0" applyProtection="0"/>
    <xf numFmtId="0" fontId="20" fillId="0" borderId="0"/>
    <xf numFmtId="0" fontId="8" fillId="0" borderId="0"/>
    <xf numFmtId="0" fontId="8" fillId="0" borderId="0"/>
    <xf numFmtId="0" fontId="8" fillId="0" borderId="0"/>
    <xf numFmtId="0" fontId="8" fillId="0" borderId="0"/>
    <xf numFmtId="0" fontId="21" fillId="0" borderId="0"/>
    <xf numFmtId="0" fontId="22" fillId="0" borderId="0"/>
    <xf numFmtId="0" fontId="8" fillId="0" borderId="0"/>
    <xf numFmtId="0" fontId="8" fillId="0" borderId="0"/>
    <xf numFmtId="0" fontId="7" fillId="0" borderId="0"/>
    <xf numFmtId="0" fontId="8" fillId="0" borderId="0"/>
    <xf numFmtId="0" fontId="6" fillId="0" borderId="0"/>
    <xf numFmtId="0" fontId="8" fillId="0" borderId="0"/>
    <xf numFmtId="0" fontId="8" fillId="0" borderId="0"/>
    <xf numFmtId="0" fontId="8" fillId="0" borderId="0"/>
    <xf numFmtId="0" fontId="8" fillId="0" borderId="0"/>
    <xf numFmtId="0" fontId="22" fillId="0" borderId="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23" fillId="16"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4" fillId="0" borderId="6"/>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23"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29" fillId="25" borderId="25" applyNumberFormat="0" applyAlignment="0" applyProtection="0"/>
    <xf numFmtId="3" fontId="31" fillId="0" borderId="0" applyFont="0" applyFill="0" applyBorder="0" applyAlignment="0" applyProtection="0"/>
    <xf numFmtId="0" fontId="32" fillId="0" borderId="0"/>
    <xf numFmtId="0" fontId="33" fillId="0" borderId="0"/>
    <xf numFmtId="176" fontId="31" fillId="0" borderId="0" applyFont="0" applyFill="0" applyBorder="0" applyAlignment="0" applyProtection="0"/>
    <xf numFmtId="0" fontId="31" fillId="0" borderId="0" applyFont="0" applyFill="0" applyBorder="0" applyAlignment="0" applyProtection="0"/>
    <xf numFmtId="0" fontId="34" fillId="0" borderId="0" applyProtection="0"/>
    <xf numFmtId="0" fontId="34" fillId="0" borderId="0" applyProtection="0"/>
    <xf numFmtId="0" fontId="35" fillId="0" borderId="0">
      <protection locked="0"/>
    </xf>
    <xf numFmtId="0" fontId="36" fillId="0" borderId="0">
      <protection locked="0"/>
    </xf>
    <xf numFmtId="0" fontId="36" fillId="0" borderId="0">
      <protection locked="0"/>
    </xf>
    <xf numFmtId="0" fontId="37" fillId="0" borderId="0" applyNumberFormat="0" applyFill="0" applyBorder="0" applyAlignment="0" applyProtection="0"/>
    <xf numFmtId="0" fontId="1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28" fillId="0" borderId="0"/>
    <xf numFmtId="0" fontId="28" fillId="0" borderId="0"/>
    <xf numFmtId="0" fontId="28" fillId="0" borderId="0"/>
    <xf numFmtId="177"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7" fontId="8" fillId="0" borderId="0" applyFont="0" applyFill="0" applyBorder="0" applyAlignment="0" applyProtection="0"/>
    <xf numFmtId="0" fontId="40" fillId="0" borderId="0" applyNumberFormat="0" applyFill="0" applyBorder="0" applyAlignment="0" applyProtection="0"/>
    <xf numFmtId="0" fontId="41" fillId="0" borderId="0">
      <protection locked="0"/>
    </xf>
    <xf numFmtId="0" fontId="42" fillId="0" borderId="0" applyProtection="0"/>
    <xf numFmtId="0" fontId="42" fillId="0" borderId="0" applyProtection="0"/>
    <xf numFmtId="0" fontId="41" fillId="0" borderId="0">
      <protection locked="0"/>
    </xf>
    <xf numFmtId="0" fontId="7" fillId="0" borderId="0" applyProtection="0"/>
    <xf numFmtId="0" fontId="7" fillId="0" borderId="0" applyProtection="0"/>
    <xf numFmtId="0" fontId="43" fillId="0" borderId="0">
      <protection locked="0"/>
    </xf>
    <xf numFmtId="0" fontId="44" fillId="0" borderId="0" applyProtection="0"/>
    <xf numFmtId="0" fontId="44" fillId="0" borderId="0" applyProtection="0"/>
    <xf numFmtId="0" fontId="41" fillId="0" borderId="0">
      <protection locked="0"/>
    </xf>
    <xf numFmtId="0" fontId="45" fillId="0" borderId="0" applyProtection="0"/>
    <xf numFmtId="0" fontId="45" fillId="0" borderId="0" applyProtection="0"/>
    <xf numFmtId="0" fontId="41" fillId="0" borderId="0">
      <protection locked="0"/>
    </xf>
    <xf numFmtId="0" fontId="46" fillId="0" borderId="0" applyProtection="0"/>
    <xf numFmtId="0" fontId="46" fillId="0" borderId="0" applyProtection="0"/>
    <xf numFmtId="0" fontId="41" fillId="0" borderId="0">
      <protection locked="0"/>
    </xf>
    <xf numFmtId="0" fontId="47" fillId="0" borderId="0" applyProtection="0"/>
    <xf numFmtId="0" fontId="47" fillId="0" borderId="0" applyProtection="0"/>
    <xf numFmtId="0" fontId="43" fillId="0" borderId="0">
      <protection locked="0"/>
    </xf>
    <xf numFmtId="0" fontId="48" fillId="0" borderId="0" applyProtection="0"/>
    <xf numFmtId="0" fontId="48" fillId="0" borderId="0" applyProtection="0"/>
    <xf numFmtId="0"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179" fontId="35" fillId="0" borderId="0">
      <protection locked="0"/>
    </xf>
    <xf numFmtId="2" fontId="31" fillId="0" borderId="0" applyFont="0" applyFill="0" applyBorder="0" applyAlignment="0" applyProtection="0"/>
    <xf numFmtId="2" fontId="34" fillId="0" borderId="0" applyProtection="0"/>
    <xf numFmtId="2" fontId="34" fillId="0" borderId="0" applyProtection="0"/>
    <xf numFmtId="0" fontId="49" fillId="0" borderId="0" applyNumberFormat="0" applyFill="0" applyBorder="0" applyAlignment="0" applyProtection="0"/>
    <xf numFmtId="0" fontId="26" fillId="8" borderId="0" applyNumberFormat="0" applyBorder="0" applyAlignment="0" applyProtection="0"/>
    <xf numFmtId="0" fontId="50" fillId="0" borderId="0" applyNumberFormat="0" applyFill="0" applyBorder="0" applyAlignment="0" applyProtection="0"/>
    <xf numFmtId="0" fontId="51" fillId="0" borderId="27" applyNumberFormat="0" applyFill="0" applyAlignment="0" applyProtection="0"/>
    <xf numFmtId="0" fontId="51" fillId="0" borderId="27" applyNumberFormat="0" applyFill="0" applyAlignment="0" applyProtection="0"/>
    <xf numFmtId="0" fontId="52" fillId="0" borderId="0" applyNumberFormat="0" applyFill="0" applyBorder="0" applyAlignment="0" applyProtection="0"/>
    <xf numFmtId="0" fontId="53" fillId="0" borderId="28" applyNumberFormat="0" applyFill="0" applyAlignment="0" applyProtection="0"/>
    <xf numFmtId="0" fontId="53" fillId="0" borderId="28"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7" fillId="0" borderId="0" applyProtection="0"/>
    <xf numFmtId="0" fontId="18" fillId="0" borderId="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5" fillId="0" borderId="0" applyNumberFormat="0" applyFill="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39" fillId="11" borderId="24" applyNumberFormat="0" applyAlignment="0" applyProtection="0"/>
    <xf numFmtId="0" fontId="30" fillId="0" borderId="26" applyNumberFormat="0" applyFill="0" applyAlignment="0" applyProtection="0"/>
    <xf numFmtId="172" fontId="8"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80"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6"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57" fillId="0" borderId="0" applyNumberFormat="0" applyFont="0" applyFill="0" applyBorder="0" applyProtection="0">
      <alignment vertical="center"/>
    </xf>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6"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3" fontId="6"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4"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3" fontId="58" fillId="0" borderId="0" applyFont="0" applyFill="0" applyBorder="0" applyAlignment="0" applyProtection="0"/>
    <xf numFmtId="182" fontId="8"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85" fontId="59" fillId="0" borderId="30" applyFont="0" applyBorder="0" applyAlignment="0"/>
    <xf numFmtId="186" fontId="35" fillId="0" borderId="0">
      <protection locked="0"/>
    </xf>
    <xf numFmtId="176" fontId="8" fillId="0" borderId="0" applyFont="0" applyFill="0" applyBorder="0" applyAlignment="0" applyProtection="0"/>
    <xf numFmtId="176" fontId="8" fillId="0" borderId="0" applyFont="0" applyFill="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24" fillId="0" borderId="0"/>
    <xf numFmtId="0" fontId="5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22"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1" fillId="0" borderId="0"/>
    <xf numFmtId="0" fontId="8" fillId="0" borderId="0"/>
    <xf numFmtId="0" fontId="7" fillId="0" borderId="0"/>
    <xf numFmtId="0" fontId="8" fillId="0" borderId="0"/>
    <xf numFmtId="0" fontId="8" fillId="0" borderId="0"/>
    <xf numFmtId="0" fontId="8" fillId="0" borderId="0"/>
    <xf numFmtId="0" fontId="7" fillId="0" borderId="0">
      <alignment vertical="center"/>
    </xf>
    <xf numFmtId="0" fontId="8" fillId="0" borderId="0"/>
    <xf numFmtId="0" fontId="8" fillId="0" borderId="0"/>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6" fillId="0" borderId="0"/>
    <xf numFmtId="0" fontId="6" fillId="0" borderId="0"/>
    <xf numFmtId="0" fontId="8" fillId="0" borderId="0"/>
    <xf numFmtId="0" fontId="8" fillId="0" borderId="0"/>
    <xf numFmtId="0" fontId="8" fillId="0" borderId="0"/>
    <xf numFmtId="0" fontId="8" fillId="0" borderId="0"/>
    <xf numFmtId="0" fontId="62" fillId="0" borderId="0"/>
    <xf numFmtId="0" fontId="8" fillId="0" borderId="0"/>
    <xf numFmtId="0" fontId="8" fillId="0" borderId="0"/>
    <xf numFmtId="0" fontId="6" fillId="0" borderId="0"/>
    <xf numFmtId="0" fontId="5" fillId="0" borderId="0"/>
    <xf numFmtId="0" fontId="5" fillId="0" borderId="0"/>
    <xf numFmtId="0" fontId="5" fillId="0" borderId="0"/>
    <xf numFmtId="0" fontId="5" fillId="0" borderId="0"/>
    <xf numFmtId="0" fontId="8" fillId="0" borderId="0"/>
    <xf numFmtId="0" fontId="57" fillId="0" borderId="0"/>
    <xf numFmtId="0" fontId="57" fillId="0" borderId="0"/>
    <xf numFmtId="0" fontId="8" fillId="0" borderId="0"/>
    <xf numFmtId="0" fontId="8" fillId="0" borderId="0"/>
    <xf numFmtId="0" fontId="5" fillId="0" borderId="0"/>
    <xf numFmtId="0" fontId="5" fillId="0" borderId="0"/>
    <xf numFmtId="0" fontId="6"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6"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6" fillId="27" borderId="31" applyNumberFormat="0" applyFont="0" applyAlignment="0" applyProtection="0"/>
    <xf numFmtId="0" fontId="6" fillId="27" borderId="31" applyNumberFormat="0" applyFont="0" applyAlignment="0" applyProtection="0"/>
    <xf numFmtId="0" fontId="6"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8" fillId="27" borderId="31" applyNumberFormat="0" applyFont="0" applyAlignment="0" applyProtection="0"/>
    <xf numFmtId="0" fontId="63" fillId="24" borderId="32"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8" fontId="64" fillId="0" borderId="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28" fillId="0" borderId="0"/>
    <xf numFmtId="171" fontId="65" fillId="0" borderId="33">
      <alignment horizontal="left" wrapText="1" indent="1"/>
    </xf>
    <xf numFmtId="171" fontId="66" fillId="0" borderId="33">
      <alignment horizontal="left" wrapText="1" indent="1"/>
    </xf>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68" fillId="0" borderId="0" applyNumberFormat="0" applyFill="0" applyBorder="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71" fontId="69" fillId="0" borderId="33">
      <alignment horizontal="left" wrapText="1"/>
    </xf>
    <xf numFmtId="171" fontId="15" fillId="0" borderId="33">
      <alignment horizontal="left" wrapText="1"/>
    </xf>
    <xf numFmtId="0" fontId="31" fillId="0" borderId="34" applyNumberFormat="0" applyFont="0" applyFill="0" applyAlignment="0" applyProtection="0"/>
    <xf numFmtId="0" fontId="70" fillId="0" borderId="35" applyNumberFormat="0" applyFill="0" applyAlignment="0" applyProtection="0"/>
    <xf numFmtId="0" fontId="31" fillId="0" borderId="34" applyNumberFormat="0" applyFont="0" applyFill="0" applyAlignment="0" applyProtection="0"/>
    <xf numFmtId="0" fontId="31" fillId="0" borderId="34" applyNumberFormat="0" applyFont="0" applyFill="0" applyAlignment="0" applyProtection="0"/>
    <xf numFmtId="0" fontId="31" fillId="0" borderId="34" applyNumberFormat="0" applyFont="0" applyFill="0" applyAlignment="0" applyProtection="0"/>
    <xf numFmtId="0" fontId="31" fillId="0" borderId="34" applyNumberFormat="0" applyFont="0" applyFill="0" applyAlignment="0" applyProtection="0"/>
    <xf numFmtId="0" fontId="70" fillId="0" borderId="35" applyNumberFormat="0" applyFill="0" applyAlignment="0" applyProtection="0"/>
    <xf numFmtId="0" fontId="67" fillId="0" borderId="0" applyNumberFormat="0" applyFill="0" applyBorder="0" applyAlignment="0" applyProtection="0"/>
    <xf numFmtId="0" fontId="8" fillId="0" borderId="0"/>
    <xf numFmtId="0" fontId="8" fillId="0" borderId="0"/>
    <xf numFmtId="0" fontId="8" fillId="0" borderId="0"/>
    <xf numFmtId="0" fontId="4" fillId="0" borderId="0"/>
    <xf numFmtId="0" fontId="4" fillId="0" borderId="0"/>
    <xf numFmtId="174" fontId="8" fillId="0" borderId="0" applyFont="0" applyFill="0" applyBorder="0" applyAlignment="0" applyProtection="0">
      <alignment vertical="center"/>
    </xf>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9" fontId="74" fillId="0" borderId="0"/>
    <xf numFmtId="189" fontId="20" fillId="0" borderId="0"/>
    <xf numFmtId="189" fontId="21" fillId="0" borderId="0"/>
    <xf numFmtId="0" fontId="28" fillId="0" borderId="0"/>
    <xf numFmtId="189" fontId="8" fillId="0" borderId="0"/>
    <xf numFmtId="0" fontId="8" fillId="0" borderId="0"/>
    <xf numFmtId="0" fontId="8" fillId="0" borderId="0"/>
    <xf numFmtId="0" fontId="8" fillId="0" borderId="0"/>
    <xf numFmtId="189" fontId="28"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18"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21" fillId="0" borderId="0"/>
    <xf numFmtId="189" fontId="8" fillId="0" borderId="0"/>
    <xf numFmtId="189" fontId="8" fillId="0" borderId="0"/>
    <xf numFmtId="189" fontId="8" fillId="0" borderId="0"/>
    <xf numFmtId="189" fontId="8" fillId="0" borderId="0"/>
    <xf numFmtId="189" fontId="45" fillId="6" borderId="0" applyNumberFormat="0" applyBorder="0" applyAlignment="0" applyProtection="0"/>
    <xf numFmtId="189" fontId="45" fillId="7" borderId="0" applyNumberFormat="0" applyBorder="0" applyAlignment="0" applyProtection="0"/>
    <xf numFmtId="189" fontId="45" fillId="8" borderId="0" applyNumberFormat="0" applyBorder="0" applyAlignment="0" applyProtection="0"/>
    <xf numFmtId="189" fontId="45" fillId="9" borderId="0" applyNumberFormat="0" applyBorder="0" applyAlignment="0" applyProtection="0"/>
    <xf numFmtId="189" fontId="45" fillId="10" borderId="0" applyNumberFormat="0" applyBorder="0" applyAlignment="0" applyProtection="0"/>
    <xf numFmtId="189" fontId="45" fillId="11"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0" fontId="7" fillId="42" borderId="71"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45" fillId="6" borderId="0" applyNumberFormat="0" applyBorder="0" applyAlignment="0" applyProtection="0"/>
    <xf numFmtId="189" fontId="45" fillId="6" borderId="0" applyNumberFormat="0" applyBorder="0" applyAlignment="0" applyProtection="0"/>
    <xf numFmtId="189" fontId="45"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6"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45" fillId="7" borderId="0" applyNumberFormat="0" applyBorder="0" applyAlignment="0" applyProtection="0"/>
    <xf numFmtId="189" fontId="45" fillId="7" borderId="0" applyNumberFormat="0" applyBorder="0" applyAlignment="0" applyProtection="0"/>
    <xf numFmtId="189" fontId="45"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7"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45" fillId="8" borderId="0" applyNumberFormat="0" applyBorder="0" applyAlignment="0" applyProtection="0"/>
    <xf numFmtId="189" fontId="45" fillId="8" borderId="0" applyNumberFormat="0" applyBorder="0" applyAlignment="0" applyProtection="0"/>
    <xf numFmtId="189" fontId="45"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27" fillId="24" borderId="66" applyNumberFormat="0" applyAlignment="0" applyProtection="0"/>
    <xf numFmtId="189" fontId="6" fillId="8" borderId="0" applyNumberFormat="0" applyBorder="0" applyAlignment="0" applyProtection="0"/>
    <xf numFmtId="189" fontId="27" fillId="24" borderId="66" applyNumberFormat="0" applyAlignment="0" applyProtection="0"/>
    <xf numFmtId="189" fontId="6" fillId="8" borderId="0" applyNumberFormat="0" applyBorder="0" applyAlignment="0" applyProtection="0"/>
    <xf numFmtId="189" fontId="6" fillId="8" borderId="0" applyNumberFormat="0" applyBorder="0" applyAlignment="0" applyProtection="0"/>
    <xf numFmtId="189" fontId="6" fillId="8"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27" fillId="24" borderId="66" applyNumberFormat="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45" fillId="9" borderId="0" applyNumberFormat="0" applyBorder="0" applyAlignment="0" applyProtection="0"/>
    <xf numFmtId="189" fontId="45" fillId="9" borderId="0" applyNumberFormat="0" applyBorder="0" applyAlignment="0" applyProtection="0"/>
    <xf numFmtId="189" fontId="45" fillId="9" borderId="0" applyNumberFormat="0" applyBorder="0" applyAlignment="0" applyProtection="0"/>
    <xf numFmtId="189" fontId="27" fillId="24" borderId="66" applyNumberFormat="0" applyAlignment="0" applyProtection="0"/>
    <xf numFmtId="189" fontId="6" fillId="9" borderId="0" applyNumberFormat="0" applyBorder="0" applyAlignment="0" applyProtection="0"/>
    <xf numFmtId="189" fontId="27" fillId="24" borderId="66" applyNumberFormat="0" applyAlignment="0" applyProtection="0"/>
    <xf numFmtId="189" fontId="6" fillId="9" borderId="0" applyNumberFormat="0" applyBorder="0" applyAlignment="0" applyProtection="0"/>
    <xf numFmtId="189" fontId="27" fillId="24" borderId="66" applyNumberFormat="0" applyAlignment="0" applyProtection="0"/>
    <xf numFmtId="189" fontId="6" fillId="9" borderId="0" applyNumberFormat="0" applyBorder="0" applyAlignment="0" applyProtection="0"/>
    <xf numFmtId="189" fontId="27" fillId="24" borderId="66" applyNumberFormat="0" applyAlignment="0" applyProtection="0"/>
    <xf numFmtId="189" fontId="6" fillId="9" borderId="0" applyNumberFormat="0" applyBorder="0" applyAlignment="0" applyProtection="0"/>
    <xf numFmtId="189" fontId="27" fillId="24" borderId="66" applyNumberFormat="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27" fillId="24" borderId="66" applyNumberFormat="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45" fillId="10" borderId="0" applyNumberFormat="0" applyBorder="0" applyAlignment="0" applyProtection="0"/>
    <xf numFmtId="189" fontId="45" fillId="10" borderId="0" applyNumberFormat="0" applyBorder="0" applyAlignment="0" applyProtection="0"/>
    <xf numFmtId="189" fontId="45" fillId="10" borderId="0" applyNumberFormat="0" applyBorder="0" applyAlignment="0" applyProtection="0"/>
    <xf numFmtId="189" fontId="27" fillId="24" borderId="66" applyNumberFormat="0" applyAlignment="0" applyProtection="0"/>
    <xf numFmtId="189" fontId="6" fillId="10" borderId="0" applyNumberFormat="0" applyBorder="0" applyAlignment="0" applyProtection="0"/>
    <xf numFmtId="189" fontId="27" fillId="24" borderId="66" applyNumberFormat="0" applyAlignment="0" applyProtection="0"/>
    <xf numFmtId="189" fontId="6" fillId="10" borderId="0" applyNumberFormat="0" applyBorder="0" applyAlignment="0" applyProtection="0"/>
    <xf numFmtId="189" fontId="27" fillId="24" borderId="66" applyNumberFormat="0" applyAlignment="0" applyProtection="0"/>
    <xf numFmtId="189" fontId="6" fillId="10" borderId="0" applyNumberFormat="0" applyBorder="0" applyAlignment="0" applyProtection="0"/>
    <xf numFmtId="189" fontId="27" fillId="24" borderId="66" applyNumberFormat="0" applyAlignment="0" applyProtection="0"/>
    <xf numFmtId="189" fontId="6" fillId="10" borderId="0" applyNumberFormat="0" applyBorder="0" applyAlignment="0" applyProtection="0"/>
    <xf numFmtId="189" fontId="30" fillId="24" borderId="66" applyNumberFormat="0" applyAlignment="0" applyProtection="0"/>
    <xf numFmtId="189" fontId="6" fillId="10" borderId="0" applyNumberFormat="0" applyBorder="0" applyAlignment="0" applyProtection="0"/>
    <xf numFmtId="189" fontId="6" fillId="10" borderId="0" applyNumberFormat="0" applyBorder="0" applyAlignment="0" applyProtection="0"/>
    <xf numFmtId="189" fontId="6" fillId="10"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30" fillId="24" borderId="66" applyNumberFormat="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45" fillId="11" borderId="0" applyNumberFormat="0" applyBorder="0" applyAlignment="0" applyProtection="0"/>
    <xf numFmtId="189" fontId="45" fillId="11" borderId="0" applyNumberFormat="0" applyBorder="0" applyAlignment="0" applyProtection="0"/>
    <xf numFmtId="189" fontId="45" fillId="11" borderId="0" applyNumberFormat="0" applyBorder="0" applyAlignment="0" applyProtection="0"/>
    <xf numFmtId="189" fontId="27" fillId="24" borderId="66" applyNumberFormat="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0" fontId="18" fillId="0" borderId="72">
      <alignment horizontal="left" vertical="center"/>
    </xf>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6" fillId="11" borderId="0" applyNumberFormat="0" applyBorder="0" applyAlignment="0" applyProtection="0"/>
    <xf numFmtId="189" fontId="45" fillId="12" borderId="0" applyNumberFormat="0" applyBorder="0" applyAlignment="0" applyProtection="0"/>
    <xf numFmtId="189" fontId="45" fillId="13" borderId="0" applyNumberFormat="0" applyBorder="0" applyAlignment="0" applyProtection="0"/>
    <xf numFmtId="189" fontId="39" fillId="11" borderId="66" applyNumberFormat="0" applyAlignment="0" applyProtection="0"/>
    <xf numFmtId="189" fontId="45" fillId="14" borderId="0" applyNumberFormat="0" applyBorder="0" applyAlignment="0" applyProtection="0"/>
    <xf numFmtId="189" fontId="39" fillId="11" borderId="66" applyNumberFormat="0" applyAlignment="0" applyProtection="0"/>
    <xf numFmtId="189" fontId="45" fillId="9" borderId="0" applyNumberFormat="0" applyBorder="0" applyAlignment="0" applyProtection="0"/>
    <xf numFmtId="189" fontId="39" fillId="11" borderId="66" applyNumberFormat="0" applyAlignment="0" applyProtection="0"/>
    <xf numFmtId="189" fontId="45" fillId="12" borderId="0" applyNumberFormat="0" applyBorder="0" applyAlignment="0" applyProtection="0"/>
    <xf numFmtId="189" fontId="39" fillId="11" borderId="66" applyNumberFormat="0" applyAlignment="0" applyProtection="0"/>
    <xf numFmtId="189" fontId="45" fillId="15"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39" fillId="11" borderId="66" applyNumberFormat="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45" fillId="12" borderId="0" applyNumberFormat="0" applyBorder="0" applyAlignment="0" applyProtection="0"/>
    <xf numFmtId="189" fontId="45" fillId="12" borderId="0" applyNumberFormat="0" applyBorder="0" applyAlignment="0" applyProtection="0"/>
    <xf numFmtId="189" fontId="45" fillId="12" borderId="0" applyNumberFormat="0" applyBorder="0" applyAlignment="0" applyProtection="0"/>
    <xf numFmtId="189" fontId="39" fillId="11" borderId="66" applyNumberFormat="0" applyAlignment="0" applyProtection="0"/>
    <xf numFmtId="189" fontId="6" fillId="12" borderId="0" applyNumberFormat="0" applyBorder="0" applyAlignment="0" applyProtection="0"/>
    <xf numFmtId="189" fontId="39" fillId="11" borderId="66" applyNumberFormat="0" applyAlignment="0" applyProtection="0"/>
    <xf numFmtId="189" fontId="6" fillId="12" borderId="0" applyNumberFormat="0" applyBorder="0" applyAlignment="0" applyProtection="0"/>
    <xf numFmtId="189" fontId="39" fillId="11" borderId="66" applyNumberFormat="0" applyAlignment="0" applyProtection="0"/>
    <xf numFmtId="189" fontId="6" fillId="12" borderId="0" applyNumberFormat="0" applyBorder="0" applyAlignment="0" applyProtection="0"/>
    <xf numFmtId="189" fontId="39" fillId="11" borderId="66" applyNumberFormat="0" applyAlignment="0" applyProtection="0"/>
    <xf numFmtId="189" fontId="6" fillId="12" borderId="0" applyNumberFormat="0" applyBorder="0" applyAlignment="0" applyProtection="0"/>
    <xf numFmtId="189" fontId="39" fillId="11" borderId="66" applyNumberFormat="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39" fillId="11" borderId="66" applyNumberFormat="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45" fillId="13" borderId="0" applyNumberFormat="0" applyBorder="0" applyAlignment="0" applyProtection="0"/>
    <xf numFmtId="189" fontId="45" fillId="13" borderId="0" applyNumberFormat="0" applyBorder="0" applyAlignment="0" applyProtection="0"/>
    <xf numFmtId="189" fontId="45" fillId="13" borderId="0" applyNumberFormat="0" applyBorder="0" applyAlignment="0" applyProtection="0"/>
    <xf numFmtId="189" fontId="39" fillId="11" borderId="66" applyNumberFormat="0" applyAlignment="0" applyProtection="0"/>
    <xf numFmtId="189" fontId="6" fillId="13" borderId="0" applyNumberFormat="0" applyBorder="0" applyAlignment="0" applyProtection="0"/>
    <xf numFmtId="189" fontId="39" fillId="11" borderId="66" applyNumberFormat="0" applyAlignment="0" applyProtection="0"/>
    <xf numFmtId="189" fontId="6" fillId="13" borderId="0" applyNumberFormat="0" applyBorder="0" applyAlignment="0" applyProtection="0"/>
    <xf numFmtId="189" fontId="39" fillId="11" borderId="66" applyNumberFormat="0" applyAlignment="0" applyProtection="0"/>
    <xf numFmtId="189" fontId="6" fillId="13" borderId="0" applyNumberFormat="0" applyBorder="0" applyAlignment="0" applyProtection="0"/>
    <xf numFmtId="189" fontId="60" fillId="11" borderId="66" applyNumberFormat="0" applyAlignment="0" applyProtection="0"/>
    <xf numFmtId="189" fontId="6" fillId="13" borderId="0" applyNumberFormat="0" applyBorder="0" applyAlignment="0" applyProtection="0"/>
    <xf numFmtId="189" fontId="60" fillId="11" borderId="66" applyNumberFormat="0" applyAlignment="0" applyProtection="0"/>
    <xf numFmtId="189" fontId="6" fillId="13" borderId="0" applyNumberFormat="0" applyBorder="0" applyAlignment="0" applyProtection="0"/>
    <xf numFmtId="189" fontId="6" fillId="13" borderId="0" applyNumberFormat="0" applyBorder="0" applyAlignment="0" applyProtection="0"/>
    <xf numFmtId="189" fontId="6" fillId="13"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0" fillId="11" borderId="66" applyNumberFormat="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45" fillId="14" borderId="0" applyNumberFormat="0" applyBorder="0" applyAlignment="0" applyProtection="0"/>
    <xf numFmtId="189" fontId="45" fillId="14" borderId="0" applyNumberFormat="0" applyBorder="0" applyAlignment="0" applyProtection="0"/>
    <xf numFmtId="189" fontId="45"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14"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0" fillId="11" borderId="66" applyNumberFormat="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45" fillId="9" borderId="0" applyNumberFormat="0" applyBorder="0" applyAlignment="0" applyProtection="0"/>
    <xf numFmtId="189" fontId="45" fillId="9" borderId="0" applyNumberFormat="0" applyBorder="0" applyAlignment="0" applyProtection="0"/>
    <xf numFmtId="189" fontId="45"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9"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45" fillId="12" borderId="0" applyNumberFormat="0" applyBorder="0" applyAlignment="0" applyProtection="0"/>
    <xf numFmtId="189" fontId="45" fillId="12" borderId="0" applyNumberFormat="0" applyBorder="0" applyAlignment="0" applyProtection="0"/>
    <xf numFmtId="189" fontId="45"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2"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45" fillId="15" borderId="0" applyNumberFormat="0" applyBorder="0" applyAlignment="0" applyProtection="0"/>
    <xf numFmtId="189" fontId="45" fillId="15" borderId="0" applyNumberFormat="0" applyBorder="0" applyAlignment="0" applyProtection="0"/>
    <xf numFmtId="189" fontId="45"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6" fillId="15" borderId="0" applyNumberFormat="0" applyBorder="0" applyAlignment="0" applyProtection="0"/>
    <xf numFmtId="189" fontId="27" fillId="16" borderId="0" applyNumberFormat="0" applyBorder="0" applyAlignment="0" applyProtection="0"/>
    <xf numFmtId="189" fontId="27" fillId="13" borderId="0" applyNumberFormat="0" applyBorder="0" applyAlignment="0" applyProtection="0"/>
    <xf numFmtId="189" fontId="27" fillId="14" borderId="0" applyNumberFormat="0" applyBorder="0" applyAlignment="0" applyProtection="0"/>
    <xf numFmtId="189" fontId="27" fillId="17" borderId="0" applyNumberFormat="0" applyBorder="0" applyAlignment="0" applyProtection="0"/>
    <xf numFmtId="189" fontId="27" fillId="18" borderId="0" applyNumberFormat="0" applyBorder="0" applyAlignment="0" applyProtection="0"/>
    <xf numFmtId="189" fontId="27" fillId="19"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7" fillId="16" borderId="0" applyNumberFormat="0" applyBorder="0" applyAlignment="0" applyProtection="0"/>
    <xf numFmtId="189" fontId="27" fillId="16" borderId="0" applyNumberFormat="0" applyBorder="0" applyAlignment="0" applyProtection="0"/>
    <xf numFmtId="189" fontId="27" fillId="16" borderId="0" applyNumberFormat="0" applyBorder="0" applyAlignment="0" applyProtection="0"/>
    <xf numFmtId="189" fontId="23" fillId="16" borderId="0" applyNumberFormat="0" applyBorder="0" applyAlignment="0" applyProtection="0"/>
    <xf numFmtId="2" fontId="72" fillId="0" borderId="71"/>
    <xf numFmtId="189" fontId="23" fillId="16" borderId="0" applyNumberFormat="0" applyBorder="0" applyAlignment="0" applyProtection="0"/>
    <xf numFmtId="49" fontId="102" fillId="0" borderId="71" applyNumberFormat="0">
      <alignment vertical="center"/>
    </xf>
    <xf numFmtId="189" fontId="23" fillId="16" borderId="0" applyNumberFormat="0" applyBorder="0" applyAlignment="0" applyProtection="0"/>
    <xf numFmtId="0" fontId="101" fillId="0" borderId="71" applyNumberFormat="0">
      <alignment vertical="center"/>
    </xf>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6"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4" fontId="8" fillId="0" borderId="71">
      <alignment wrapText="1"/>
    </xf>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7" fillId="13" borderId="0" applyNumberFormat="0" applyBorder="0" applyAlignment="0" applyProtection="0"/>
    <xf numFmtId="189" fontId="27" fillId="13" borderId="0" applyNumberFormat="0" applyBorder="0" applyAlignment="0" applyProtection="0"/>
    <xf numFmtId="189" fontId="27" fillId="13" borderId="0" applyNumberFormat="0" applyBorder="0" applyAlignment="0" applyProtection="0"/>
    <xf numFmtId="0" fontId="99" fillId="27" borderId="67" applyNumberFormat="0" applyFont="0" applyAlignment="0" applyProtection="0"/>
    <xf numFmtId="189" fontId="23" fillId="13" borderId="0" applyNumberFormat="0" applyBorder="0" applyAlignment="0" applyProtection="0"/>
    <xf numFmtId="0" fontId="39" fillId="11" borderId="66" applyNumberFormat="0" applyAlignment="0" applyProtection="0"/>
    <xf numFmtId="189" fontId="23" fillId="13" borderId="0" applyNumberFormat="0" applyBorder="0" applyAlignment="0" applyProtection="0"/>
    <xf numFmtId="0" fontId="27" fillId="24" borderId="66" applyNumberFormat="0" applyAlignment="0" applyProtection="0"/>
    <xf numFmtId="189" fontId="23" fillId="13" borderId="0" applyNumberFormat="0" applyBorder="0" applyAlignment="0" applyProtection="0"/>
    <xf numFmtId="0" fontId="63" fillId="24" borderId="69" applyNumberFormat="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3"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0" fontId="63" fillId="24" borderId="69" applyNumberFormat="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7" fillId="14" borderId="0" applyNumberFormat="0" applyBorder="0" applyAlignment="0" applyProtection="0"/>
    <xf numFmtId="189" fontId="27" fillId="14" borderId="0" applyNumberFormat="0" applyBorder="0" applyAlignment="0" applyProtection="0"/>
    <xf numFmtId="189" fontId="27" fillId="14" borderId="0" applyNumberFormat="0" applyBorder="0" applyAlignment="0" applyProtection="0"/>
    <xf numFmtId="0" fontId="63" fillId="24" borderId="69" applyNumberFormat="0" applyAlignment="0" applyProtection="0"/>
    <xf numFmtId="189" fontId="23" fillId="14" borderId="0" applyNumberFormat="0" applyBorder="0" applyAlignment="0" applyProtection="0"/>
    <xf numFmtId="0" fontId="63" fillId="24" borderId="69" applyNumberFormat="0" applyAlignment="0" applyProtection="0"/>
    <xf numFmtId="189" fontId="23" fillId="14" borderId="0" applyNumberFormat="0" applyBorder="0" applyAlignment="0" applyProtection="0"/>
    <xf numFmtId="0" fontId="63" fillId="24" borderId="69" applyNumberFormat="0" applyAlignment="0" applyProtection="0"/>
    <xf numFmtId="189" fontId="23" fillId="14" borderId="0" applyNumberFormat="0" applyBorder="0" applyAlignment="0" applyProtection="0"/>
    <xf numFmtId="0" fontId="63" fillId="24" borderId="69" applyNumberFormat="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4"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0" fontId="93" fillId="27" borderId="67" applyNumberFormat="0" applyFont="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7" fillId="17" borderId="0" applyNumberFormat="0" applyBorder="0" applyAlignment="0" applyProtection="0"/>
    <xf numFmtId="189" fontId="27" fillId="17" borderId="0" applyNumberFormat="0" applyBorder="0" applyAlignment="0" applyProtection="0"/>
    <xf numFmtId="189" fontId="27" fillId="17" borderId="0" applyNumberFormat="0" applyBorder="0" applyAlignment="0" applyProtection="0"/>
    <xf numFmtId="0" fontId="93" fillId="27" borderId="67" applyNumberFormat="0" applyFont="0" applyAlignment="0" applyProtection="0"/>
    <xf numFmtId="189" fontId="23" fillId="17" borderId="0" applyNumberFormat="0" applyBorder="0" applyAlignment="0" applyProtection="0"/>
    <xf numFmtId="0" fontId="39" fillId="11" borderId="66" applyNumberFormat="0" applyAlignment="0" applyProtection="0"/>
    <xf numFmtId="189" fontId="23" fillId="17" borderId="0" applyNumberFormat="0" applyBorder="0" applyAlignment="0" applyProtection="0"/>
    <xf numFmtId="0" fontId="39" fillId="11" borderId="66" applyNumberFormat="0" applyAlignment="0" applyProtection="0"/>
    <xf numFmtId="189" fontId="23" fillId="17" borderId="0" applyNumberFormat="0" applyBorder="0" applyAlignment="0" applyProtection="0"/>
    <xf numFmtId="0" fontId="39" fillId="11" borderId="66" applyNumberFormat="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0" fontId="39" fillId="11" borderId="66" applyNumberFormat="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7" fillId="18" borderId="0" applyNumberFormat="0" applyBorder="0" applyAlignment="0" applyProtection="0"/>
    <xf numFmtId="189" fontId="27" fillId="18" borderId="0" applyNumberFormat="0" applyBorder="0" applyAlignment="0" applyProtection="0"/>
    <xf numFmtId="189" fontId="27" fillId="18" borderId="0" applyNumberFormat="0" applyBorder="0" applyAlignment="0" applyProtection="0"/>
    <xf numFmtId="0" fontId="39" fillId="11" borderId="66" applyNumberFormat="0" applyAlignment="0" applyProtection="0"/>
    <xf numFmtId="189" fontId="23" fillId="18" borderId="0" applyNumberFormat="0" applyBorder="0" applyAlignment="0" applyProtection="0"/>
    <xf numFmtId="0" fontId="39" fillId="11" borderId="66" applyNumberFormat="0" applyAlignment="0" applyProtection="0"/>
    <xf numFmtId="189" fontId="23" fillId="18" borderId="0" applyNumberFormat="0" applyBorder="0" applyAlignment="0" applyProtection="0"/>
    <xf numFmtId="0" fontId="39" fillId="11" borderId="66" applyNumberFormat="0" applyAlignment="0" applyProtection="0"/>
    <xf numFmtId="189" fontId="23" fillId="18" borderId="0" applyNumberFormat="0" applyBorder="0" applyAlignment="0" applyProtection="0"/>
    <xf numFmtId="0" fontId="39" fillId="11" borderId="66" applyNumberFormat="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0" fontId="39" fillId="11" borderId="66" applyNumberFormat="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7" fillId="19" borderId="0" applyNumberFormat="0" applyBorder="0" applyAlignment="0" applyProtection="0"/>
    <xf numFmtId="189" fontId="27" fillId="19" borderId="0" applyNumberFormat="0" applyBorder="0" applyAlignment="0" applyProtection="0"/>
    <xf numFmtId="189" fontId="27" fillId="19" borderId="0" applyNumberFormat="0" applyBorder="0" applyAlignment="0" applyProtection="0"/>
    <xf numFmtId="0" fontId="39" fillId="11" borderId="66" applyNumberFormat="0" applyAlignment="0" applyProtection="0"/>
    <xf numFmtId="189" fontId="23" fillId="19" borderId="0" applyNumberFormat="0" applyBorder="0" applyAlignment="0" applyProtection="0"/>
    <xf numFmtId="0" fontId="39" fillId="11" borderId="66" applyNumberFormat="0" applyAlignment="0" applyProtection="0"/>
    <xf numFmtId="189" fontId="23" fillId="19" borderId="0" applyNumberFormat="0" applyBorder="0" applyAlignment="0" applyProtection="0"/>
    <xf numFmtId="0" fontId="27" fillId="24" borderId="66" applyNumberFormat="0" applyAlignment="0" applyProtection="0"/>
    <xf numFmtId="189" fontId="23" fillId="19" borderId="0" applyNumberFormat="0" applyBorder="0" applyAlignment="0" applyProtection="0"/>
    <xf numFmtId="0" fontId="27" fillId="24" borderId="66" applyNumberFormat="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189" fontId="23" fillId="19" borderId="0" applyNumberFormat="0" applyBorder="0" applyAlignment="0" applyProtection="0"/>
    <xf numFmtId="0" fontId="27" fillId="24" borderId="66" applyNumberFormat="0" applyAlignment="0" applyProtection="0"/>
    <xf numFmtId="189" fontId="24" fillId="0" borderId="6"/>
    <xf numFmtId="189" fontId="59" fillId="0" borderId="22" applyBorder="0"/>
    <xf numFmtId="0" fontId="27" fillId="24" borderId="66" applyNumberFormat="0" applyAlignment="0" applyProtection="0"/>
    <xf numFmtId="189" fontId="27" fillId="20" borderId="0" applyNumberFormat="0" applyBorder="0" applyAlignment="0" applyProtection="0"/>
    <xf numFmtId="0" fontId="27" fillId="24" borderId="66" applyNumberFormat="0" applyAlignment="0" applyProtection="0"/>
    <xf numFmtId="189" fontId="27" fillId="21" borderId="0" applyNumberFormat="0" applyBorder="0" applyAlignment="0" applyProtection="0"/>
    <xf numFmtId="0" fontId="27" fillId="24" borderId="66" applyNumberFormat="0" applyAlignment="0" applyProtection="0"/>
    <xf numFmtId="189" fontId="27" fillId="22" borderId="0" applyNumberFormat="0" applyBorder="0" applyAlignment="0" applyProtection="0"/>
    <xf numFmtId="0" fontId="27" fillId="24" borderId="66" applyNumberFormat="0" applyAlignment="0" applyProtection="0"/>
    <xf numFmtId="189" fontId="27" fillId="17" borderId="0" applyNumberFormat="0" applyBorder="0" applyAlignment="0" applyProtection="0"/>
    <xf numFmtId="0" fontId="27" fillId="24" borderId="66" applyNumberFormat="0" applyAlignment="0" applyProtection="0"/>
    <xf numFmtId="189" fontId="27" fillId="18" borderId="0" applyNumberFormat="0" applyBorder="0" applyAlignment="0" applyProtection="0"/>
    <xf numFmtId="0" fontId="27" fillId="24" borderId="66" applyNumberFormat="0" applyAlignment="0" applyProtection="0"/>
    <xf numFmtId="189" fontId="27" fillId="23" borderId="0" applyNumberFormat="0" applyBorder="0" applyAlignment="0" applyProtection="0"/>
    <xf numFmtId="189" fontId="7" fillId="0" borderId="0" applyNumberFormat="0" applyAlignment="0"/>
    <xf numFmtId="3" fontId="75" fillId="0" borderId="0" applyNumberFormat="0" applyFill="0" applyBorder="0" applyAlignment="0" applyProtection="0"/>
    <xf numFmtId="3" fontId="76" fillId="0" borderId="0" applyNumberFormat="0" applyFill="0" applyBorder="0" applyAlignment="0" applyProtection="0"/>
    <xf numFmtId="0" fontId="24" fillId="0" borderId="71"/>
    <xf numFmtId="189" fontId="63" fillId="7" borderId="0" applyNumberFormat="0" applyBorder="0" applyAlignment="0" applyProtection="0"/>
    <xf numFmtId="190" fontId="72" fillId="0" borderId="0" applyNumberFormat="0" applyFill="0" applyBorder="0" applyAlignment="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0" fontId="99" fillId="27" borderId="67" applyNumberFormat="0" applyFont="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9" fillId="8" borderId="0" applyNumberFormat="0" applyBorder="0" applyAlignment="0" applyProtection="0"/>
    <xf numFmtId="189" fontId="29" fillId="8" borderId="0" applyNumberFormat="0" applyBorder="0" applyAlignment="0" applyProtection="0"/>
    <xf numFmtId="189" fontId="29"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26" fillId="8" borderId="0" applyNumberFormat="0" applyBorder="0" applyAlignment="0" applyProtection="0"/>
    <xf numFmtId="189" fontId="30"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30" fillId="24" borderId="24" applyNumberFormat="0" applyAlignment="0" applyProtection="0"/>
    <xf numFmtId="189" fontId="30" fillId="24" borderId="24" applyNumberFormat="0" applyAlignment="0" applyProtection="0"/>
    <xf numFmtId="189" fontId="30"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189" fontId="27" fillId="24" borderId="24" applyNumberFormat="0" applyAlignment="0" applyProtection="0"/>
    <xf numFmtId="0"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0" fontId="7"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7" fillId="0" borderId="0"/>
    <xf numFmtId="189" fontId="77" fillId="0" borderId="0"/>
    <xf numFmtId="189" fontId="7" fillId="0" borderId="0"/>
    <xf numFmtId="189" fontId="8" fillId="0" borderId="0"/>
    <xf numFmtId="189" fontId="7" fillId="0" borderId="0"/>
    <xf numFmtId="0" fontId="20" fillId="0" borderId="0"/>
    <xf numFmtId="189" fontId="7" fillId="0" borderId="0"/>
    <xf numFmtId="189" fontId="8" fillId="0" borderId="0"/>
    <xf numFmtId="189" fontId="7" fillId="0" borderId="0"/>
    <xf numFmtId="189" fontId="7" fillId="0" borderId="0"/>
    <xf numFmtId="189" fontId="7" fillId="0" borderId="0"/>
    <xf numFmtId="189" fontId="7" fillId="0" borderId="0"/>
    <xf numFmtId="189" fontId="7" fillId="0" borderId="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38" fillId="25" borderId="25" applyNumberFormat="0" applyAlignment="0" applyProtection="0"/>
    <xf numFmtId="189" fontId="38" fillId="25" borderId="25" applyNumberFormat="0" applyAlignment="0" applyProtection="0"/>
    <xf numFmtId="189" fontId="38"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29" fillId="25" borderId="25" applyNumberFormat="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9" fillId="0" borderId="26" applyNumberFormat="0" applyFill="0" applyAlignment="0" applyProtection="0"/>
    <xf numFmtId="189" fontId="39" fillId="0" borderId="26" applyNumberFormat="0" applyFill="0" applyAlignment="0" applyProtection="0"/>
    <xf numFmtId="189" fontId="39"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0" fillId="0" borderId="26" applyNumberFormat="0" applyFill="0" applyAlignment="0" applyProtection="0"/>
    <xf numFmtId="189" fontId="38" fillId="25" borderId="25" applyNumberFormat="0" applyAlignment="0" applyProtection="0"/>
    <xf numFmtId="191" fontId="41" fillId="0" borderId="0">
      <protection locked="0"/>
    </xf>
    <xf numFmtId="165" fontId="8" fillId="0" borderId="0" applyFont="0" applyFill="0" applyBorder="0" applyAlignment="0" applyProtection="0"/>
    <xf numFmtId="189" fontId="32" fillId="0" borderId="0"/>
    <xf numFmtId="189" fontId="33" fillId="0" borderId="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189" fontId="32" fillId="0" borderId="0"/>
    <xf numFmtId="189" fontId="33" fillId="0" borderId="0"/>
    <xf numFmtId="191" fontId="41" fillId="0" borderId="0">
      <protection locked="0"/>
    </xf>
    <xf numFmtId="192" fontId="61" fillId="0" borderId="0" applyFont="0" applyFill="0" applyBorder="0" applyAlignment="0" applyProtection="0"/>
    <xf numFmtId="193" fontId="61" fillId="0" borderId="0" applyFont="0" applyFill="0" applyBorder="0" applyAlignment="0" applyProtection="0"/>
    <xf numFmtId="182" fontId="8"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52"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52"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89" fontId="31" fillId="0" borderId="0" applyFont="0" applyFill="0" applyBorder="0" applyAlignment="0" applyProtection="0"/>
    <xf numFmtId="194" fontId="8" fillId="0" borderId="0" applyFont="0" applyFill="0" applyBorder="0" applyProtection="0">
      <alignment horizontal="left"/>
    </xf>
    <xf numFmtId="195" fontId="78" fillId="0" borderId="0" applyFont="0" applyFill="0" applyBorder="0" applyAlignment="0" applyProtection="0">
      <protection locked="0"/>
    </xf>
    <xf numFmtId="39" fontId="33" fillId="0" borderId="0" applyFont="0" applyFill="0" applyBorder="0" applyAlignment="0" applyProtection="0"/>
    <xf numFmtId="196" fontId="47" fillId="0" borderId="0" applyFont="0" applyFill="0" applyBorder="0" applyAlignment="0"/>
    <xf numFmtId="189" fontId="35" fillId="0" borderId="0">
      <protection locked="0"/>
    </xf>
    <xf numFmtId="189" fontId="8" fillId="0" borderId="0"/>
    <xf numFmtId="0" fontId="63" fillId="24" borderId="69" applyNumberFormat="0" applyAlignment="0" applyProtection="0"/>
    <xf numFmtId="189" fontId="36" fillId="0" borderId="0">
      <protection locked="0"/>
    </xf>
    <xf numFmtId="0" fontId="63" fillId="24" borderId="69" applyNumberFormat="0" applyAlignment="0" applyProtection="0"/>
    <xf numFmtId="189" fontId="36" fillId="0" borderId="0">
      <protection locked="0"/>
    </xf>
    <xf numFmtId="0" fontId="63" fillId="24" borderId="69" applyNumberFormat="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79"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189" fontId="37" fillId="0" borderId="0" applyNumberFormat="0" applyFill="0" applyBorder="0" applyAlignment="0" applyProtection="0"/>
    <xf numFmtId="0" fontId="63" fillId="24" borderId="69" applyNumberFormat="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80"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1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25" fillId="0" borderId="0" applyNumberFormat="0" applyFill="0" applyBorder="0" applyAlignment="0" applyProtection="0"/>
    <xf numFmtId="189" fontId="25" fillId="0" borderId="0" applyNumberFormat="0" applyFill="0" applyBorder="0" applyAlignment="0" applyProtection="0"/>
    <xf numFmtId="189" fontId="25" fillId="0" borderId="0" applyNumberFormat="0" applyFill="0" applyBorder="0" applyAlignment="0" applyProtection="0"/>
    <xf numFmtId="189" fontId="38" fillId="0" borderId="0" applyNumberFormat="0" applyFill="0" applyBorder="0" applyAlignment="0" applyProtection="0"/>
    <xf numFmtId="0" fontId="93" fillId="27" borderId="67" applyNumberFormat="0" applyFont="0" applyAlignment="0" applyProtection="0"/>
    <xf numFmtId="189" fontId="38" fillId="0" borderId="0" applyNumberFormat="0" applyFill="0" applyBorder="0" applyAlignment="0" applyProtection="0"/>
    <xf numFmtId="0" fontId="93" fillId="27" borderId="67" applyNumberFormat="0" applyFont="0" applyAlignment="0" applyProtection="0"/>
    <xf numFmtId="189" fontId="38" fillId="0" borderId="0" applyNumberFormat="0" applyFill="0" applyBorder="0" applyAlignment="0" applyProtection="0"/>
    <xf numFmtId="0" fontId="93" fillId="27" borderId="67" applyNumberFormat="0" applyFont="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189" fontId="38" fillId="0" borderId="0" applyNumberFormat="0" applyFill="0" applyBorder="0" applyAlignment="0" applyProtection="0"/>
    <xf numFmtId="0" fontId="6" fillId="6" borderId="0" applyNumberFormat="0" applyBorder="0" applyAlignment="0" applyProtection="0"/>
    <xf numFmtId="0" fontId="6" fillId="12" borderId="0" applyNumberFormat="0" applyBorder="0" applyAlignment="0" applyProtection="0"/>
    <xf numFmtId="0" fontId="23" fillId="16" borderId="0" applyNumberFormat="0" applyBorder="0" applyAlignment="0" applyProtection="0"/>
    <xf numFmtId="189" fontId="23" fillId="20" borderId="0" applyNumberFormat="0" applyBorder="0" applyAlignment="0" applyProtection="0"/>
    <xf numFmtId="189" fontId="6" fillId="0" borderId="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0" fontId="93" fillId="27" borderId="67" applyNumberFormat="0" applyFont="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7" fillId="20" borderId="0" applyNumberFormat="0" applyBorder="0" applyAlignment="0" applyProtection="0"/>
    <xf numFmtId="189" fontId="27" fillId="20" borderId="0" applyNumberFormat="0" applyBorder="0" applyAlignment="0" applyProtection="0"/>
    <xf numFmtId="189" fontId="27" fillId="20" borderId="0" applyNumberFormat="0" applyBorder="0" applyAlignment="0" applyProtection="0"/>
    <xf numFmtId="0" fontId="93" fillId="27" borderId="67" applyNumberFormat="0" applyFont="0" applyAlignment="0" applyProtection="0"/>
    <xf numFmtId="189" fontId="23" fillId="20" borderId="0" applyNumberFormat="0" applyBorder="0" applyAlignment="0" applyProtection="0"/>
    <xf numFmtId="0" fontId="93" fillId="27" borderId="67" applyNumberFormat="0" applyFont="0" applyAlignment="0" applyProtection="0"/>
    <xf numFmtId="189" fontId="23" fillId="20" borderId="0" applyNumberFormat="0" applyBorder="0" applyAlignment="0" applyProtection="0"/>
    <xf numFmtId="0" fontId="93" fillId="27" borderId="67" applyNumberFormat="0" applyFont="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189" fontId="23" fillId="20"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23" fillId="13"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7" fillId="21" borderId="0" applyNumberFormat="0" applyBorder="0" applyAlignment="0" applyProtection="0"/>
    <xf numFmtId="189" fontId="27" fillId="21" borderId="0" applyNumberFormat="0" applyBorder="0" applyAlignment="0" applyProtection="0"/>
    <xf numFmtId="189" fontId="27"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189" fontId="23" fillId="21"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23" fillId="14"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7" fillId="22" borderId="0" applyNumberFormat="0" applyBorder="0" applyAlignment="0" applyProtection="0"/>
    <xf numFmtId="189" fontId="27" fillId="22" borderId="0" applyNumberFormat="0" applyBorder="0" applyAlignment="0" applyProtection="0"/>
    <xf numFmtId="189" fontId="27"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189" fontId="23" fillId="2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7" fillId="17" borderId="0" applyNumberFormat="0" applyBorder="0" applyAlignment="0" applyProtection="0"/>
    <xf numFmtId="189" fontId="27" fillId="17" borderId="0" applyNumberFormat="0" applyBorder="0" applyAlignment="0" applyProtection="0"/>
    <xf numFmtId="189" fontId="27" fillId="17" borderId="0" applyNumberFormat="0" applyBorder="0" applyAlignment="0" applyProtection="0"/>
    <xf numFmtId="189" fontId="6" fillId="27" borderId="67" applyNumberFormat="0" applyFont="0" applyAlignment="0" applyProtection="0"/>
    <xf numFmtId="189" fontId="23" fillId="17" borderId="0" applyNumberFormat="0" applyBorder="0" applyAlignment="0" applyProtection="0"/>
    <xf numFmtId="189" fontId="6" fillId="27" borderId="67" applyNumberFormat="0" applyFont="0" applyAlignment="0" applyProtection="0"/>
    <xf numFmtId="189" fontId="23" fillId="17" borderId="0" applyNumberFormat="0" applyBorder="0" applyAlignment="0" applyProtection="0"/>
    <xf numFmtId="189" fontId="6" fillId="27" borderId="67" applyNumberFormat="0" applyFont="0" applyAlignment="0" applyProtection="0"/>
    <xf numFmtId="189" fontId="23" fillId="17" borderId="0" applyNumberFormat="0" applyBorder="0" applyAlignment="0" applyProtection="0"/>
    <xf numFmtId="189" fontId="6" fillId="27" borderId="67" applyNumberFormat="0" applyFont="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189" fontId="23" fillId="17"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6" fillId="27" borderId="67" applyNumberFormat="0" applyFont="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7" fillId="18" borderId="0" applyNumberFormat="0" applyBorder="0" applyAlignment="0" applyProtection="0"/>
    <xf numFmtId="189" fontId="27" fillId="18" borderId="0" applyNumberFormat="0" applyBorder="0" applyAlignment="0" applyProtection="0"/>
    <xf numFmtId="189" fontId="27" fillId="18" borderId="0" applyNumberFormat="0" applyBorder="0" applyAlignment="0" applyProtection="0"/>
    <xf numFmtId="189" fontId="6" fillId="27" borderId="67" applyNumberFormat="0" applyFont="0" applyAlignment="0" applyProtection="0"/>
    <xf numFmtId="189" fontId="23" fillId="18" borderId="0" applyNumberFormat="0" applyBorder="0" applyAlignment="0" applyProtection="0"/>
    <xf numFmtId="189" fontId="6" fillId="27" borderId="67" applyNumberFormat="0" applyFont="0" applyAlignment="0" applyProtection="0"/>
    <xf numFmtId="189" fontId="23" fillId="18" borderId="0" applyNumberFormat="0" applyBorder="0" applyAlignment="0" applyProtection="0"/>
    <xf numFmtId="189" fontId="6" fillId="27" borderId="67" applyNumberFormat="0" applyFont="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189" fontId="23" fillId="18"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23" fillId="19"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0" fontId="39" fillId="11" borderId="66" applyNumberFormat="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7" fillId="23" borderId="0" applyNumberFormat="0" applyBorder="0" applyAlignment="0" applyProtection="0"/>
    <xf numFmtId="189" fontId="27" fillId="23" borderId="0" applyNumberFormat="0" applyBorder="0" applyAlignment="0" applyProtection="0"/>
    <xf numFmtId="189" fontId="27" fillId="23" borderId="0" applyNumberFormat="0" applyBorder="0" applyAlignment="0" applyProtection="0"/>
    <xf numFmtId="0" fontId="39" fillId="11" borderId="66" applyNumberFormat="0" applyAlignment="0" applyProtection="0"/>
    <xf numFmtId="189" fontId="23" fillId="23" borderId="0" applyNumberFormat="0" applyBorder="0" applyAlignment="0" applyProtection="0"/>
    <xf numFmtId="0" fontId="39" fillId="11" borderId="66" applyNumberFormat="0" applyAlignment="0" applyProtection="0"/>
    <xf numFmtId="189" fontId="23" fillId="23" borderId="0" applyNumberFormat="0" applyBorder="0" applyAlignment="0" applyProtection="0"/>
    <xf numFmtId="0" fontId="27" fillId="24" borderId="66" applyNumberFormat="0" applyAlignment="0" applyProtection="0"/>
    <xf numFmtId="189" fontId="23" fillId="23" borderId="0" applyNumberFormat="0" applyBorder="0" applyAlignment="0" applyProtection="0"/>
    <xf numFmtId="0" fontId="27" fillId="24" borderId="66" applyNumberFormat="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23" fillId="23" borderId="0" applyNumberFormat="0" applyBorder="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0" fontId="27" fillId="24" borderId="66"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60" fillId="11" borderId="24" applyNumberFormat="0" applyAlignment="0" applyProtection="0"/>
    <xf numFmtId="189" fontId="60" fillId="11" borderId="24" applyNumberFormat="0" applyAlignment="0" applyProtection="0"/>
    <xf numFmtId="189" fontId="60" fillId="11" borderId="24" applyNumberFormat="0" applyAlignment="0" applyProtection="0"/>
    <xf numFmtId="0" fontId="27" fillId="24" borderId="66" applyNumberFormat="0" applyAlignment="0" applyProtection="0"/>
    <xf numFmtId="189" fontId="39" fillId="11" borderId="24" applyNumberFormat="0" applyAlignment="0" applyProtection="0"/>
    <xf numFmtId="0" fontId="27" fillId="24" borderId="66" applyNumberFormat="0" applyAlignment="0" applyProtection="0"/>
    <xf numFmtId="189" fontId="39" fillId="11" borderId="24" applyNumberFormat="0" applyAlignment="0" applyProtection="0"/>
    <xf numFmtId="0" fontId="27" fillId="24" borderId="66"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39" fillId="11" borderId="24" applyNumberFormat="0" applyAlignment="0" applyProtection="0"/>
    <xf numFmtId="189" fontId="74"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0" fontId="20"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189" fontId="37" fillId="0" borderId="0"/>
    <xf numFmtId="0" fontId="74" fillId="0" borderId="0"/>
    <xf numFmtId="189" fontId="74" fillId="0" borderId="0"/>
    <xf numFmtId="0" fontId="8" fillId="0" borderId="0"/>
    <xf numFmtId="189" fontId="74" fillId="0" borderId="0"/>
    <xf numFmtId="189" fontId="74" fillId="0" borderId="0"/>
    <xf numFmtId="189" fontId="74" fillId="0" borderId="0"/>
    <xf numFmtId="189" fontId="74" fillId="0" borderId="0"/>
    <xf numFmtId="189" fontId="74" fillId="0" borderId="0"/>
    <xf numFmtId="189" fontId="74" fillId="0" borderId="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7" fillId="0" borderId="0" applyFont="0" applyFill="0" applyBorder="0" applyAlignment="0" applyProtection="0"/>
    <xf numFmtId="189" fontId="7" fillId="0" borderId="0" applyFont="0" applyFill="0" applyBorder="0" applyAlignment="0" applyProtection="0"/>
    <xf numFmtId="189" fontId="7" fillId="0" borderId="0" applyFont="0" applyFill="0" applyBorder="0" applyAlignment="0" applyProtection="0"/>
    <xf numFmtId="189" fontId="7" fillId="0" borderId="0" applyFont="0" applyFill="0" applyBorder="0" applyAlignment="0" applyProtection="0"/>
    <xf numFmtId="189" fontId="7"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51" fillId="0" borderId="0" applyNumberFormat="0" applyFill="0" applyBorder="0" applyAlignment="0" applyProtection="0"/>
    <xf numFmtId="189" fontId="42" fillId="0" borderId="0" applyProtection="0"/>
    <xf numFmtId="189" fontId="41" fillId="0" borderId="0">
      <protection locked="0"/>
    </xf>
    <xf numFmtId="189" fontId="63" fillId="24" borderId="69" applyNumberFormat="0" applyAlignment="0" applyProtection="0"/>
    <xf numFmtId="189" fontId="7" fillId="0" borderId="0" applyProtection="0"/>
    <xf numFmtId="189" fontId="41" fillId="0" borderId="0">
      <protection locked="0"/>
    </xf>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44" fillId="0" borderId="0" applyProtection="0"/>
    <xf numFmtId="189" fontId="43" fillId="0" borderId="0">
      <protection locked="0"/>
    </xf>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45" fillId="0" borderId="0" applyProtection="0"/>
    <xf numFmtId="189" fontId="41" fillId="0" borderId="0">
      <protection locked="0"/>
    </xf>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46" fillId="0" borderId="0" applyProtection="0"/>
    <xf numFmtId="189" fontId="41" fillId="0" borderId="0">
      <protection locked="0"/>
    </xf>
    <xf numFmtId="189" fontId="63" fillId="24" borderId="69" applyNumberFormat="0" applyAlignment="0" applyProtection="0"/>
    <xf numFmtId="189" fontId="40" fillId="24" borderId="69" applyNumberFormat="0" applyAlignment="0" applyProtection="0"/>
    <xf numFmtId="189" fontId="40" fillId="24" borderId="69" applyNumberFormat="0" applyAlignment="0" applyProtection="0"/>
    <xf numFmtId="189" fontId="47" fillId="0" borderId="0" applyProtection="0"/>
    <xf numFmtId="189" fontId="41" fillId="0" borderId="0">
      <protection locked="0"/>
    </xf>
    <xf numFmtId="189" fontId="48" fillId="0" borderId="0" applyProtection="0"/>
    <xf numFmtId="189" fontId="43" fillId="0" borderId="0">
      <protection locked="0"/>
    </xf>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197" fontId="35" fillId="0" borderId="0">
      <protection locked="0"/>
    </xf>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52"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189" fontId="49" fillId="0" borderId="0" applyNumberFormat="0" applyFill="0" applyBorder="0" applyAlignment="0" applyProtection="0"/>
    <xf numFmtId="189" fontId="29" fillId="8" borderId="0" applyNumberFormat="0" applyBorder="0" applyAlignment="0" applyProtection="0"/>
    <xf numFmtId="38" fontId="7" fillId="41" borderId="0" applyNumberFormat="0" applyBorder="0" applyAlignment="0" applyProtection="0"/>
    <xf numFmtId="189" fontId="18" fillId="0" borderId="4" applyNumberFormat="0" applyAlignment="0" applyProtection="0">
      <alignment horizontal="left" vertical="center"/>
    </xf>
    <xf numFmtId="189" fontId="18" fillId="0" borderId="8">
      <alignment horizontal="left" vertical="center"/>
    </xf>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4"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0"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81"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52" fillId="0" borderId="0" applyNumberFormat="0" applyFill="0" applyBorder="0" applyAlignment="0" applyProtection="0"/>
    <xf numFmtId="189" fontId="25" fillId="0" borderId="29" applyNumberFormat="0" applyFill="0" applyAlignment="0" applyProtection="0"/>
    <xf numFmtId="189" fontId="25" fillId="0" borderId="0" applyNumberFormat="0" applyFill="0" applyBorder="0" applyAlignment="0" applyProtection="0"/>
    <xf numFmtId="189" fontId="37" fillId="0" borderId="0" applyProtection="0"/>
    <xf numFmtId="189" fontId="18" fillId="0" borderId="0" applyProtection="0"/>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9"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4" fillId="0" borderId="0" applyNumberFormat="0" applyFill="0" applyBorder="0" applyAlignment="0" applyProtection="0">
      <alignment vertical="top"/>
      <protection locked="0"/>
    </xf>
    <xf numFmtId="189" fontId="55" fillId="0" borderId="0" applyNumberFormat="0" applyFill="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63" fillId="7" borderId="0" applyNumberFormat="0" applyBorder="0" applyAlignment="0" applyProtection="0"/>
    <xf numFmtId="189" fontId="63" fillId="7" borderId="0" applyNumberFormat="0" applyBorder="0" applyAlignment="0" applyProtection="0"/>
    <xf numFmtId="189" fontId="63"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89" fontId="25" fillId="7" borderId="0" applyNumberFormat="0" applyBorder="0" applyAlignment="0" applyProtection="0"/>
    <xf numFmtId="198" fontId="82" fillId="0" borderId="21" applyFill="0" applyBorder="0" applyAlignment="0">
      <alignment horizontal="center"/>
      <protection locked="0"/>
    </xf>
    <xf numFmtId="10" fontId="7" fillId="42" borderId="6" applyNumberFormat="0" applyBorder="0" applyAlignment="0" applyProtection="0"/>
    <xf numFmtId="195" fontId="82" fillId="0" borderId="0" applyFill="0" applyBorder="0" applyAlignment="0">
      <protection locked="0"/>
    </xf>
    <xf numFmtId="189" fontId="60" fillId="11" borderId="24" applyNumberFormat="0" applyAlignment="0" applyProtection="0"/>
    <xf numFmtId="196" fontId="82" fillId="0" borderId="0" applyFill="0" applyBorder="0" applyAlignment="0" applyProtection="0">
      <protection locked="0"/>
    </xf>
    <xf numFmtId="189" fontId="60" fillId="11" borderId="24" applyNumberFormat="0" applyAlignment="0" applyProtection="0"/>
    <xf numFmtId="189" fontId="39" fillId="0" borderId="26" applyNumberFormat="0" applyFill="0" applyAlignment="0" applyProtection="0"/>
    <xf numFmtId="172"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6"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alignment vertical="center"/>
    </xf>
    <xf numFmtId="0" fontId="8" fillId="27" borderId="67" applyNumberFormat="0" applyFont="0" applyAlignment="0" applyProtection="0">
      <alignment vertical="center"/>
    </xf>
    <xf numFmtId="171" fontId="83" fillId="0" borderId="0" applyFont="0" applyFill="0" applyBorder="0" applyAlignment="0" applyProtection="0"/>
    <xf numFmtId="170" fontId="8" fillId="0" borderId="0" applyFont="0" applyFill="0" applyBorder="0" applyAlignment="0" applyProtection="0"/>
    <xf numFmtId="166" fontId="8" fillId="0" borderId="0" applyFont="0" applyFill="0" applyBorder="0" applyAlignment="0" applyProtection="0"/>
    <xf numFmtId="199" fontId="8" fillId="0" borderId="0" applyFont="0" applyFill="0" applyBorder="0" applyAlignment="0" applyProtection="0"/>
    <xf numFmtId="199" fontId="8" fillId="0" borderId="0" applyFont="0" applyFill="0" applyBorder="0" applyAlignment="0" applyProtection="0"/>
    <xf numFmtId="199"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83" fillId="0" borderId="0" applyFont="0" applyFill="0" applyBorder="0" applyAlignment="0" applyProtection="0"/>
    <xf numFmtId="0" fontId="8" fillId="0" borderId="0" applyFont="0" applyFill="0" applyBorder="0" applyAlignment="0" applyProtection="0"/>
    <xf numFmtId="171" fontId="8" fillId="0" borderId="0" applyFont="0" applyFill="0" applyBorder="0" applyAlignment="0" applyProtection="0"/>
    <xf numFmtId="200" fontId="8" fillId="0" borderId="0" applyFont="0" applyFill="0" applyBorder="0" applyAlignment="0" applyProtection="0"/>
    <xf numFmtId="200" fontId="8" fillId="0" borderId="0" applyFont="0" applyFill="0" applyBorder="0" applyAlignment="0" applyProtection="0"/>
    <xf numFmtId="200"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171" fontId="8"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171" fontId="84"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8" fillId="0" borderId="0" applyFont="0" applyFill="0" applyBorder="0" applyAlignment="0" applyProtection="0"/>
    <xf numFmtId="189"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2" fillId="0" borderId="0" applyFont="0" applyFill="0" applyBorder="0" applyAlignment="0" applyProtection="0"/>
    <xf numFmtId="165" fontId="8" fillId="0" borderId="0" applyFont="0" applyFill="0" applyBorder="0" applyAlignment="0" applyProtection="0"/>
    <xf numFmtId="171" fontId="8" fillId="0" borderId="0" applyFont="0" applyFill="0" applyBorder="0" applyAlignment="0" applyProtection="0">
      <alignment vertical="center"/>
    </xf>
    <xf numFmtId="171" fontId="8" fillId="0" borderId="0" applyFont="0" applyFill="0" applyBorder="0" applyAlignment="0" applyProtection="0">
      <alignment vertical="center"/>
    </xf>
    <xf numFmtId="171" fontId="8" fillId="0" borderId="0" applyFont="0" applyFill="0" applyBorder="0" applyAlignment="0" applyProtection="0"/>
    <xf numFmtId="201" fontId="8" fillId="0" borderId="0" applyFont="0" applyFill="0" applyBorder="0" applyAlignment="0" applyProtection="0"/>
    <xf numFmtId="171" fontId="8" fillId="0" borderId="0" applyFont="0" applyFill="0" applyBorder="0" applyAlignment="0" applyProtection="0"/>
    <xf numFmtId="201" fontId="8" fillId="0" borderId="0" applyFont="0" applyFill="0" applyBorder="0" applyAlignment="0" applyProtection="0"/>
    <xf numFmtId="174" fontId="8" fillId="0" borderId="0" applyFont="0" applyFill="0" applyBorder="0" applyAlignment="0" applyProtection="0"/>
    <xf numFmtId="201" fontId="8" fillId="0" borderId="0" applyFont="0" applyFill="0" applyBorder="0" applyAlignment="0" applyProtection="0"/>
    <xf numFmtId="201" fontId="8" fillId="0" borderId="0" applyFont="0" applyFill="0" applyBorder="0" applyAlignment="0" applyProtection="0"/>
    <xf numFmtId="201" fontId="8" fillId="0" borderId="0" applyFont="0" applyFill="0" applyBorder="0" applyAlignment="0" applyProtection="0"/>
    <xf numFmtId="201" fontId="8" fillId="0" borderId="0" applyFont="0" applyFill="0" applyBorder="0" applyAlignment="0" applyProtection="0"/>
    <xf numFmtId="201" fontId="8" fillId="0" borderId="0" applyFont="0" applyFill="0" applyBorder="0" applyAlignment="0" applyProtection="0"/>
    <xf numFmtId="202" fontId="8" fillId="0" borderId="0" applyFont="0" applyFill="0" applyBorder="0" applyAlignment="0" applyProtection="0"/>
    <xf numFmtId="202" fontId="8" fillId="0" borderId="0" applyFont="0" applyFill="0" applyBorder="0" applyAlignment="0" applyProtection="0"/>
    <xf numFmtId="201" fontId="8"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203" fontId="8" fillId="0" borderId="0" applyFont="0" applyFill="0" applyBorder="0" applyAlignment="0" applyProtection="0"/>
    <xf numFmtId="204" fontId="8" fillId="0" borderId="0" applyFont="0" applyFill="0" applyBorder="0" applyAlignment="0" applyProtection="0"/>
    <xf numFmtId="188" fontId="8" fillId="0" borderId="0" applyFont="0" applyFill="0" applyBorder="0" applyAlignment="0" applyProtection="0"/>
    <xf numFmtId="205"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5"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5"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5"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9" fontId="6" fillId="0" borderId="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4" fontId="8" fillId="0" borderId="0" applyFont="0" applyFill="0" applyBorder="0" applyAlignment="0" applyProtection="0">
      <alignment vertical="center"/>
    </xf>
    <xf numFmtId="174" fontId="8" fillId="0" borderId="0" applyFont="0" applyFill="0" applyBorder="0" applyAlignment="0" applyProtection="0">
      <alignment vertical="center"/>
    </xf>
    <xf numFmtId="170" fontId="8"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0" fontId="8" fillId="0" borderId="0" applyFont="0" applyFill="0" applyBorder="0" applyAlignment="0" applyProtection="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86"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185" fontId="59" fillId="0" borderId="30" applyFont="0" applyBorder="0" applyAlignment="0"/>
    <xf numFmtId="206" fontId="8" fillId="0" borderId="0" applyFont="0" applyFill="0" applyBorder="0" applyAlignment="0" applyProtection="0"/>
    <xf numFmtId="20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208" fontId="8" fillId="0" borderId="0" applyFont="0" applyFill="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7" fillId="26" borderId="0" applyNumberFormat="0" applyBorder="0" applyAlignment="0" applyProtection="0"/>
    <xf numFmtId="189" fontId="67" fillId="26" borderId="0" applyNumberFormat="0" applyBorder="0" applyAlignment="0" applyProtection="0"/>
    <xf numFmtId="189" fontId="67"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189" fontId="60" fillId="26" borderId="0" applyNumberFormat="0" applyBorder="0" applyAlignment="0" applyProtection="0"/>
    <xf numFmtId="209" fontId="8" fillId="0" borderId="0"/>
    <xf numFmtId="177" fontId="8" fillId="0" borderId="0"/>
    <xf numFmtId="210" fontId="8" fillId="0" borderId="0"/>
    <xf numFmtId="183" fontId="8" fillId="0" borderId="0"/>
    <xf numFmtId="210" fontId="8" fillId="0" borderId="0"/>
    <xf numFmtId="210" fontId="8" fillId="0" borderId="0"/>
    <xf numFmtId="210" fontId="8" fillId="0" borderId="0"/>
    <xf numFmtId="210" fontId="8" fillId="0" borderId="0"/>
    <xf numFmtId="170" fontId="8" fillId="0" borderId="0"/>
    <xf numFmtId="189" fontId="8" fillId="0" borderId="0"/>
    <xf numFmtId="189" fontId="8" fillId="0" borderId="0"/>
    <xf numFmtId="189" fontId="8" fillId="0" borderId="0"/>
    <xf numFmtId="189" fontId="73" fillId="0" borderId="0"/>
    <xf numFmtId="189" fontId="8" fillId="0" borderId="0"/>
    <xf numFmtId="189" fontId="6" fillId="0" borderId="0"/>
    <xf numFmtId="190" fontId="73" fillId="0" borderId="0" applyFill="0" applyBorder="0" applyAlignment="0"/>
    <xf numFmtId="190" fontId="73" fillId="0" borderId="0" applyFill="0" applyBorder="0" applyAlignment="0"/>
    <xf numFmtId="190" fontId="73" fillId="0" borderId="0" applyFill="0" applyBorder="0" applyAlignment="0"/>
    <xf numFmtId="190" fontId="73" fillId="0" borderId="0" applyFill="0" applyBorder="0" applyAlignment="0"/>
    <xf numFmtId="189" fontId="8" fillId="0" borderId="0"/>
    <xf numFmtId="189" fontId="8" fillId="0" borderId="0"/>
    <xf numFmtId="189" fontId="84" fillId="0" borderId="0"/>
    <xf numFmtId="189" fontId="87" fillId="0" borderId="0" applyNumberFormat="0" applyFill="0" applyBorder="0" applyProtection="0">
      <alignment vertical="top" wrapText="1"/>
    </xf>
    <xf numFmtId="189" fontId="8" fillId="0" borderId="0"/>
    <xf numFmtId="189" fontId="2" fillId="0" borderId="0"/>
    <xf numFmtId="0" fontId="8" fillId="0" borderId="0"/>
    <xf numFmtId="189" fontId="84" fillId="0" borderId="0"/>
    <xf numFmtId="189" fontId="73" fillId="0" borderId="0"/>
    <xf numFmtId="189" fontId="8" fillId="0" borderId="0"/>
    <xf numFmtId="189" fontId="8" fillId="0" borderId="0"/>
    <xf numFmtId="189" fontId="7" fillId="0" borderId="0">
      <alignment vertical="center"/>
    </xf>
    <xf numFmtId="189" fontId="8" fillId="0" borderId="0"/>
    <xf numFmtId="189" fontId="8" fillId="0" borderId="0"/>
    <xf numFmtId="189" fontId="2" fillId="0" borderId="0"/>
    <xf numFmtId="189" fontId="8" fillId="0" borderId="0"/>
    <xf numFmtId="189" fontId="8" fillId="0" borderId="0"/>
    <xf numFmtId="189" fontId="8" fillId="0" borderId="0"/>
    <xf numFmtId="0"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85" fillId="0" borderId="0"/>
    <xf numFmtId="189" fontId="85" fillId="0" borderId="0"/>
    <xf numFmtId="189" fontId="85" fillId="0" borderId="0"/>
    <xf numFmtId="189" fontId="85" fillId="0" borderId="0"/>
    <xf numFmtId="189" fontId="85" fillId="0" borderId="0"/>
    <xf numFmtId="189" fontId="85" fillId="0" borderId="0"/>
    <xf numFmtId="189" fontId="85" fillId="0" borderId="0"/>
    <xf numFmtId="189" fontId="85"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2" fillId="0" borderId="0"/>
    <xf numFmtId="189" fontId="8" fillId="0" borderId="0"/>
    <xf numFmtId="189" fontId="8" fillId="0" borderId="0"/>
    <xf numFmtId="189" fontId="8" fillId="0" borderId="0"/>
    <xf numFmtId="189" fontId="8" fillId="0" borderId="0"/>
    <xf numFmtId="189" fontId="2" fillId="0" borderId="0"/>
    <xf numFmtId="189" fontId="2" fillId="0" borderId="0"/>
    <xf numFmtId="189" fontId="2"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2" fillId="0" borderId="0"/>
    <xf numFmtId="189" fontId="2"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5" fillId="0" borderId="0"/>
    <xf numFmtId="189" fontId="85"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2" fillId="0" borderId="0">
      <alignment vertical="top"/>
    </xf>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6"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8"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7" fillId="0" borderId="0"/>
    <xf numFmtId="189" fontId="8"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7" fillId="0" borderId="0"/>
    <xf numFmtId="189" fontId="7" fillId="0" borderId="0"/>
    <xf numFmtId="189" fontId="77" fillId="0" borderId="0"/>
    <xf numFmtId="189" fontId="77" fillId="0" borderId="0"/>
    <xf numFmtId="189" fontId="77" fillId="0" borderId="0"/>
    <xf numFmtId="189" fontId="7" fillId="0" borderId="0"/>
    <xf numFmtId="189" fontId="7" fillId="0" borderId="0"/>
    <xf numFmtId="189" fontId="7" fillId="0" borderId="0"/>
    <xf numFmtId="189" fontId="7" fillId="0" borderId="0"/>
    <xf numFmtId="189" fontId="7" fillId="0" borderId="0"/>
    <xf numFmtId="189" fontId="8" fillId="0" borderId="0"/>
    <xf numFmtId="189" fontId="2" fillId="0" borderId="0"/>
    <xf numFmtId="0" fontId="2" fillId="0" borderId="0"/>
    <xf numFmtId="189" fontId="8" fillId="0" borderId="0"/>
    <xf numFmtId="0" fontId="2" fillId="0" borderId="0"/>
    <xf numFmtId="0" fontId="2" fillId="0" borderId="0"/>
    <xf numFmtId="0" fontId="2"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6" fillId="0" borderId="0"/>
    <xf numFmtId="189" fontId="6" fillId="0" borderId="0"/>
    <xf numFmtId="189" fontId="22" fillId="0" borderId="0">
      <alignment vertical="top"/>
    </xf>
    <xf numFmtId="189" fontId="8" fillId="0" borderId="0">
      <alignment vertical="top"/>
    </xf>
    <xf numFmtId="189" fontId="8" fillId="0" borderId="0">
      <alignment vertical="top"/>
    </xf>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6"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2" fillId="0" borderId="0"/>
    <xf numFmtId="189" fontId="8" fillId="0" borderId="0"/>
    <xf numFmtId="0" fontId="8" fillId="0" borderId="0"/>
    <xf numFmtId="0" fontId="2" fillId="0" borderId="0"/>
    <xf numFmtId="189" fontId="2" fillId="0" borderId="0"/>
    <xf numFmtId="189" fontId="2" fillId="0" borderId="0"/>
    <xf numFmtId="189" fontId="2" fillId="0" borderId="0"/>
    <xf numFmtId="189" fontId="2" fillId="0" borderId="0"/>
    <xf numFmtId="189" fontId="2" fillId="0" borderId="0"/>
    <xf numFmtId="189" fontId="8" fillId="0" borderId="0"/>
    <xf numFmtId="189" fontId="22" fillId="0" borderId="0">
      <alignment vertical="top"/>
    </xf>
    <xf numFmtId="0" fontId="2" fillId="0" borderId="0"/>
    <xf numFmtId="189" fontId="8" fillId="0" borderId="0"/>
    <xf numFmtId="189" fontId="8" fillId="0" borderId="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45" fillId="27" borderId="31" applyNumberFormat="0" applyFont="0" applyAlignment="0" applyProtection="0"/>
    <xf numFmtId="189" fontId="45" fillId="27" borderId="31" applyNumberFormat="0" applyFont="0" applyAlignment="0" applyProtection="0"/>
    <xf numFmtId="189" fontId="45"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6" fillId="27" borderId="31" applyNumberFormat="0" applyFont="0" applyAlignment="0" applyProtection="0"/>
    <xf numFmtId="189" fontId="45" fillId="27" borderId="31" applyNumberFormat="0" applyFont="0" applyAlignment="0" applyProtection="0"/>
    <xf numFmtId="211" fontId="8" fillId="0" borderId="6" applyBorder="0">
      <alignment horizontal="right" vertical="center"/>
    </xf>
    <xf numFmtId="189" fontId="40" fillId="24" borderId="32" applyNumberFormat="0" applyAlignment="0" applyProtection="0"/>
    <xf numFmtId="191" fontId="41" fillId="0" borderId="0">
      <protection locked="0"/>
    </xf>
    <xf numFmtId="212" fontId="47" fillId="0" borderId="23" applyFont="0" applyFill="0" applyBorder="0" applyAlignment="0" applyProtection="0">
      <alignment horizontal="right"/>
    </xf>
    <xf numFmtId="213" fontId="8" fillId="0" borderId="0" applyFont="0" applyFill="0" applyBorder="0" applyAlignment="0" applyProtection="0"/>
    <xf numFmtId="214" fontId="8" fillId="0" borderId="0" applyFont="0" applyFill="0" applyBorder="0" applyAlignment="0" applyProtection="0"/>
    <xf numFmtId="10" fontId="8" fillId="0" borderId="0" applyFont="0" applyFill="0" applyBorder="0" applyAlignment="0" applyProtection="0"/>
    <xf numFmtId="206" fontId="8" fillId="0" borderId="0" applyFont="0" applyFill="0" applyBorder="0" applyAlignment="0" applyProtection="0"/>
    <xf numFmtId="215" fontId="8" fillId="0" borderId="0" applyFont="0" applyFill="0" applyBorder="0" applyAlignment="0" applyProtection="0"/>
    <xf numFmtId="9" fontId="8"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8" fillId="0" borderId="0" applyFill="0" applyBorder="0" applyAlignment="0" applyProtection="0"/>
    <xf numFmtId="3" fontId="34" fillId="0" borderId="0" applyFill="0" applyBorder="0" applyAlignment="0" applyProtection="0"/>
    <xf numFmtId="3" fontId="88" fillId="0" borderId="0" applyFill="0" applyBorder="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40" fillId="24" borderId="32" applyNumberFormat="0" applyAlignment="0" applyProtection="0"/>
    <xf numFmtId="189" fontId="40" fillId="24" borderId="32" applyNumberFormat="0" applyAlignment="0" applyProtection="0"/>
    <xf numFmtId="189" fontId="40"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72" fontId="8" fillId="0" borderId="0" applyFont="0" applyFill="0" applyBorder="0" applyAlignment="0" applyProtection="0"/>
    <xf numFmtId="171" fontId="8" fillId="0" borderId="0" applyFont="0" applyFill="0" applyBorder="0" applyAlignment="0" applyProtection="0"/>
    <xf numFmtId="38" fontId="61" fillId="43" borderId="0" applyNumberFormat="0" applyFont="0" applyBorder="0" applyAlignment="0" applyProtection="0"/>
    <xf numFmtId="0" fontId="20" fillId="0" borderId="0"/>
    <xf numFmtId="189" fontId="28" fillId="0" borderId="0"/>
    <xf numFmtId="38" fontId="89" fillId="0" borderId="0" applyFill="0" applyBorder="0" applyAlignment="0" applyProtection="0"/>
    <xf numFmtId="206" fontId="8" fillId="0" borderId="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67"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51" fillId="0" borderId="0" applyNumberFormat="0" applyFill="0" applyBorder="0" applyAlignment="0" applyProtection="0"/>
    <xf numFmtId="189" fontId="51" fillId="0" borderId="0" applyNumberFormat="0" applyFill="0" applyBorder="0" applyAlignment="0" applyProtection="0"/>
    <xf numFmtId="189" fontId="51"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189" fontId="40" fillId="0" borderId="0" applyNumberFormat="0" applyFill="0" applyBorder="0" applyAlignment="0" applyProtection="0"/>
    <xf numFmtId="216" fontId="8" fillId="0" borderId="0" applyFont="0" applyFill="0" applyBorder="0" applyAlignment="0" applyProtection="0"/>
    <xf numFmtId="217" fontId="8" fillId="0" borderId="0" applyFont="0" applyFill="0" applyBorder="0" applyAlignment="0" applyProtection="0"/>
    <xf numFmtId="218" fontId="8" fillId="0" borderId="0" applyFont="0" applyFill="0" applyBorder="0" applyAlignment="0" applyProtection="0">
      <alignment horizontal="left"/>
    </xf>
    <xf numFmtId="189" fontId="53" fillId="0" borderId="0" applyNumberFormat="0" applyFill="0" applyBorder="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86" fillId="0" borderId="27" applyNumberFormat="0" applyFill="0" applyAlignment="0" applyProtection="0"/>
    <xf numFmtId="189" fontId="86" fillId="0" borderId="27" applyNumberFormat="0" applyFill="0" applyAlignment="0" applyProtection="0"/>
    <xf numFmtId="189" fontId="86"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51" fillId="0" borderId="27" applyNumberFormat="0" applyFill="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90" fillId="0" borderId="28" applyNumberFormat="0" applyFill="0" applyAlignment="0" applyProtection="0"/>
    <xf numFmtId="189" fontId="90" fillId="0" borderId="28" applyNumberFormat="0" applyFill="0" applyAlignment="0" applyProtection="0"/>
    <xf numFmtId="189" fontId="90"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53" fillId="0" borderId="28" applyNumberFormat="0" applyFill="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53" fillId="0" borderId="0" applyNumberFormat="0" applyFill="0" applyBorder="0" applyAlignment="0" applyProtection="0"/>
    <xf numFmtId="189" fontId="53" fillId="0" borderId="0" applyNumberFormat="0" applyFill="0" applyBorder="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25" fillId="0" borderId="29" applyNumberFormat="0" applyFill="0" applyAlignment="0" applyProtection="0"/>
    <xf numFmtId="189" fontId="25" fillId="0" borderId="29" applyNumberFormat="0" applyFill="0" applyAlignment="0" applyProtection="0"/>
    <xf numFmtId="189" fontId="25"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38" fillId="0" borderId="29" applyNumberFormat="0" applyFill="0" applyAlignment="0" applyProtection="0"/>
    <xf numFmtId="189" fontId="53"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68" fillId="0" borderId="0" applyNumberFormat="0" applyFill="0" applyBorder="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52" fillId="0" borderId="34" applyNumberFormat="0" applyFont="0" applyFill="0" applyAlignment="0" applyProtection="0"/>
    <xf numFmtId="189" fontId="52" fillId="0" borderId="34" applyNumberFormat="0" applyFont="0" applyFill="0" applyAlignment="0" applyProtection="0"/>
    <xf numFmtId="189" fontId="52"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0" fontId="91" fillId="0" borderId="37" applyNumberFormat="0" applyFont="0" applyFill="0" applyAlignment="0" applyProtection="0"/>
    <xf numFmtId="0" fontId="8" fillId="0" borderId="0"/>
    <xf numFmtId="189" fontId="68" fillId="0" borderId="0" applyNumberFormat="0" applyFill="0" applyBorder="0" applyAlignment="0" applyProtection="0"/>
    <xf numFmtId="219" fontId="8" fillId="0" borderId="8"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8" fillId="0" borderId="0" applyFont="0" applyFill="0" applyBorder="0" applyAlignment="0" applyProtection="0"/>
    <xf numFmtId="0" fontId="8" fillId="0" borderId="0" applyFill="0" applyBorder="0"/>
    <xf numFmtId="0" fontId="22" fillId="0" borderId="0">
      <alignment vertical="top"/>
    </xf>
    <xf numFmtId="0" fontId="22" fillId="0" borderId="0">
      <alignment vertical="top"/>
    </xf>
    <xf numFmtId="0" fontId="22"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2" fillId="0" borderId="0">
      <alignment vertical="top"/>
    </xf>
    <xf numFmtId="0" fontId="22" fillId="0" borderId="0">
      <alignment vertical="top"/>
    </xf>
    <xf numFmtId="0" fontId="22" fillId="0" borderId="0">
      <alignment vertical="top"/>
    </xf>
    <xf numFmtId="0" fontId="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9" fontId="2" fillId="0" borderId="0" applyFont="0" applyFill="0" applyBorder="0" applyAlignment="0" applyProtection="0"/>
    <xf numFmtId="0" fontId="8" fillId="0" borderId="0"/>
    <xf numFmtId="0" fontId="57" fillId="0" borderId="0"/>
    <xf numFmtId="9" fontId="6" fillId="0" borderId="0" applyFont="0" applyFill="0" applyBorder="0" applyAlignment="0" applyProtection="0"/>
    <xf numFmtId="0" fontId="33" fillId="0" borderId="0"/>
    <xf numFmtId="0" fontId="33" fillId="0" borderId="0"/>
    <xf numFmtId="0" fontId="28" fillId="0" borderId="0"/>
    <xf numFmtId="0" fontId="28" fillId="0" borderId="0"/>
    <xf numFmtId="3" fontId="95" fillId="0" borderId="0" applyFont="0" applyFill="0" applyBorder="0" applyAlignment="0" applyProtection="0"/>
    <xf numFmtId="220" fontId="95" fillId="0" borderId="0" applyFont="0" applyFill="0" applyBorder="0" applyAlignment="0" applyProtection="0"/>
    <xf numFmtId="221" fontId="35" fillId="0" borderId="0">
      <protection locked="0"/>
    </xf>
    <xf numFmtId="222" fontId="8" fillId="0" borderId="0" applyFont="0" applyFill="0" applyBorder="0" applyAlignment="0" applyProtection="0"/>
    <xf numFmtId="197" fontId="35" fillId="0" borderId="0">
      <protection locked="0"/>
    </xf>
    <xf numFmtId="0" fontId="31" fillId="0" borderId="0" applyNumberFormat="0" applyFill="0" applyBorder="0" applyAlignment="0" applyProtection="0"/>
    <xf numFmtId="0" fontId="96" fillId="0" borderId="0" applyNumberFormat="0" applyFill="0" applyBorder="0" applyAlignment="0" applyProtection="0"/>
    <xf numFmtId="49" fontId="8" fillId="0" borderId="40" applyNumberFormat="0" applyProtection="0">
      <alignment horizontal="left" vertical="top"/>
    </xf>
    <xf numFmtId="49" fontId="19" fillId="0" borderId="40" applyNumberFormat="0" applyProtection="0">
      <alignment horizontal="left" vertical="top"/>
    </xf>
    <xf numFmtId="191" fontId="36" fillId="0" borderId="0">
      <protection locked="0"/>
    </xf>
    <xf numFmtId="191" fontId="36" fillId="0" borderId="0">
      <protection locked="0"/>
    </xf>
    <xf numFmtId="171" fontId="97" fillId="0" borderId="0" applyFont="0" applyFill="0" applyBorder="0" applyAlignment="0" applyProtection="0"/>
    <xf numFmtId="223" fontId="8" fillId="0" borderId="0" applyFont="0" applyFill="0" applyBorder="0" applyAlignment="0" applyProtection="0"/>
    <xf numFmtId="187" fontId="8" fillId="0" borderId="0" applyFont="0" applyFill="0" applyBorder="0" applyAlignment="0" applyProtection="0">
      <alignment vertical="center"/>
    </xf>
    <xf numFmtId="171" fontId="8" fillId="0" borderId="0" applyFont="0" applyFill="0" applyBorder="0" applyAlignment="0" applyProtection="0"/>
    <xf numFmtId="171" fontId="8" fillId="0" borderId="0" applyFont="0" applyFill="0" applyBorder="0" applyAlignment="0" applyProtection="0"/>
    <xf numFmtId="187" fontId="8" fillId="0" borderId="0" applyFont="0" applyFill="0" applyBorder="0" applyAlignment="0" applyProtection="0">
      <alignment vertical="center"/>
    </xf>
    <xf numFmtId="171" fontId="97" fillId="0" borderId="0" applyFont="0" applyFill="0" applyBorder="0" applyAlignment="0" applyProtection="0"/>
    <xf numFmtId="0" fontId="7" fillId="0" borderId="0">
      <alignment vertical="center"/>
    </xf>
    <xf numFmtId="0" fontId="2" fillId="0" borderId="0"/>
    <xf numFmtId="0" fontId="8" fillId="0" borderId="0"/>
    <xf numFmtId="0" fontId="8" fillId="0" borderId="0"/>
    <xf numFmtId="0" fontId="7" fillId="0" borderId="0">
      <alignment vertical="center"/>
    </xf>
    <xf numFmtId="0" fontId="7" fillId="0" borderId="0">
      <alignment vertical="center"/>
    </xf>
    <xf numFmtId="0" fontId="57" fillId="0" borderId="0"/>
    <xf numFmtId="0" fontId="57" fillId="0" borderId="0"/>
    <xf numFmtId="0" fontId="7" fillId="0" borderId="0">
      <alignment vertical="center"/>
    </xf>
    <xf numFmtId="0" fontId="57" fillId="0" borderId="0"/>
    <xf numFmtId="0" fontId="22" fillId="0" borderId="0">
      <alignment vertical="top"/>
    </xf>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9" fontId="8" fillId="0" borderId="0" applyFont="0" applyFill="0" applyBorder="0" applyAlignment="0" applyProtection="0">
      <alignment vertical="center"/>
    </xf>
    <xf numFmtId="9" fontId="6" fillId="0" borderId="0" applyFont="0" applyFill="0" applyBorder="0" applyAlignment="0" applyProtection="0"/>
    <xf numFmtId="224" fontId="2" fillId="0" borderId="0" applyFont="0" applyFill="0" applyBorder="0" applyAlignment="0" applyProtection="0"/>
    <xf numFmtId="0" fontId="8" fillId="0" borderId="0"/>
    <xf numFmtId="0" fontId="21" fillId="0" borderId="0"/>
    <xf numFmtId="0" fontId="8" fillId="0" borderId="0"/>
    <xf numFmtId="0" fontId="8" fillId="0" borderId="0"/>
    <xf numFmtId="0" fontId="8" fillId="0" borderId="0"/>
    <xf numFmtId="0" fontId="8"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0" fillId="0" borderId="26"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0" fontId="41" fillId="0" borderId="0">
      <protection locked="0"/>
    </xf>
    <xf numFmtId="0" fontId="41" fillId="0" borderId="0">
      <protection locked="0"/>
    </xf>
    <xf numFmtId="0" fontId="43" fillId="0" borderId="0">
      <protection locked="0"/>
    </xf>
    <xf numFmtId="0" fontId="41" fillId="0" borderId="0">
      <protection locked="0"/>
    </xf>
    <xf numFmtId="0" fontId="41" fillId="0" borderId="0">
      <protection locked="0"/>
    </xf>
    <xf numFmtId="0" fontId="41" fillId="0" borderId="0">
      <protection locked="0"/>
    </xf>
    <xf numFmtId="0" fontId="43" fillId="0" borderId="0">
      <protection locked="0"/>
    </xf>
    <xf numFmtId="0" fontId="49" fillId="0" borderId="0" applyNumberFormat="0" applyFill="0" applyBorder="0" applyAlignment="0" applyProtection="0"/>
    <xf numFmtId="0" fontId="55" fillId="0" borderId="0" applyNumberFormat="0" applyFill="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60" fillId="26" borderId="0" applyNumberFormat="0" applyBorder="0" applyAlignment="0" applyProtection="0"/>
    <xf numFmtId="0" fontId="39" fillId="11" borderId="45" applyNumberFormat="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8" fillId="0" borderId="0"/>
    <xf numFmtId="0" fontId="8" fillId="0" borderId="0"/>
    <xf numFmtId="0" fontId="8" fillId="0" borderId="0"/>
    <xf numFmtId="0" fontId="8" fillId="0" borderId="0"/>
    <xf numFmtId="0" fontId="2" fillId="0" borderId="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39" fillId="11" borderId="45"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68" fillId="0" borderId="0" applyNumberFormat="0" applyFill="0" applyBorder="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53" fillId="0" borderId="28"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0" fontId="35" fillId="0" borderId="41">
      <protection locked="0"/>
    </xf>
    <xf numFmtId="225" fontId="2" fillId="0" borderId="0"/>
    <xf numFmtId="0" fontId="8" fillId="0" borderId="0"/>
    <xf numFmtId="0" fontId="34" fillId="0" borderId="0"/>
    <xf numFmtId="0" fontId="34" fillId="0" borderId="0"/>
    <xf numFmtId="0" fontId="34" fillId="0" borderId="0"/>
    <xf numFmtId="0" fontId="34" fillId="0" borderId="0"/>
    <xf numFmtId="0" fontId="34" fillId="0" borderId="0"/>
    <xf numFmtId="171" fontId="8" fillId="0" borderId="0" applyFont="0" applyFill="0" applyBorder="0" applyAlignment="0" applyProtection="0"/>
    <xf numFmtId="171" fontId="8" fillId="0" borderId="0" applyFont="0" applyFill="0" applyBorder="0" applyAlignment="0" applyProtection="0"/>
    <xf numFmtId="0" fontId="8" fillId="0" borderId="0">
      <alignment horizontal="left"/>
    </xf>
    <xf numFmtId="0" fontId="8" fillId="0" borderId="0">
      <alignment horizontal="left"/>
    </xf>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69" fontId="2" fillId="0" borderId="0" applyFont="0" applyFill="0" applyBorder="0" applyAlignment="0" applyProtection="0"/>
    <xf numFmtId="169" fontId="8" fillId="0" borderId="0" applyFont="0" applyFill="0" applyBorder="0" applyAlignment="0" applyProtection="0"/>
    <xf numFmtId="226" fontId="9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25" fontId="2" fillId="0" borderId="0"/>
    <xf numFmtId="0" fontId="2" fillId="0" borderId="0"/>
    <xf numFmtId="0" fontId="2" fillId="0" borderId="0"/>
    <xf numFmtId="0" fontId="8" fillId="0" borderId="0"/>
    <xf numFmtId="227" fontId="2" fillId="0" borderId="0"/>
    <xf numFmtId="0" fontId="9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34" fillId="0" borderId="0"/>
    <xf numFmtId="0" fontId="8" fillId="0" borderId="0"/>
    <xf numFmtId="0" fontId="8" fillId="0" borderId="0"/>
    <xf numFmtId="0" fontId="8" fillId="0" borderId="0"/>
    <xf numFmtId="0" fontId="8" fillId="0" borderId="0"/>
    <xf numFmtId="0" fontId="99" fillId="27" borderId="31" applyNumberFormat="0" applyFont="0" applyAlignment="0" applyProtection="0"/>
    <xf numFmtId="40" fontId="100" fillId="0" borderId="0" applyFont="0" applyFill="0" applyBorder="0" applyAlignment="0" applyProtection="0"/>
    <xf numFmtId="38" fontId="100" fillId="0" borderId="0" applyFont="0" applyFill="0" applyBorder="0" applyAlignment="0" applyProtection="0"/>
    <xf numFmtId="0" fontId="8" fillId="0" borderId="0">
      <alignment horizontal="center"/>
    </xf>
    <xf numFmtId="0" fontId="8" fillId="0" borderId="0">
      <alignment horizontal="center"/>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 fontId="8" fillId="0" borderId="6">
      <alignment wrapText="1"/>
    </xf>
    <xf numFmtId="4" fontId="8" fillId="0" borderId="6">
      <alignment wrapText="1"/>
    </xf>
    <xf numFmtId="0" fontId="101" fillId="0" borderId="6" applyNumberFormat="0">
      <alignment vertical="center"/>
    </xf>
    <xf numFmtId="49" fontId="102" fillId="0" borderId="6" applyNumberFormat="0">
      <alignment vertical="center"/>
    </xf>
    <xf numFmtId="2" fontId="72" fillId="0" borderId="6"/>
    <xf numFmtId="0" fontId="7" fillId="0" borderId="0" applyNumberFormat="0">
      <alignment horizontal="center" vertical="center" wrapText="1" shrinkToFit="1"/>
    </xf>
    <xf numFmtId="0" fontId="103" fillId="0" borderId="0"/>
    <xf numFmtId="0" fontId="71" fillId="0" borderId="0"/>
    <xf numFmtId="228" fontId="8" fillId="0" borderId="0" applyFont="0" applyFill="0" applyBorder="0" applyAlignment="0" applyProtection="0"/>
    <xf numFmtId="225" fontId="22" fillId="0" borderId="0">
      <alignment vertical="top"/>
    </xf>
    <xf numFmtId="0" fontId="7" fillId="0" borderId="0">
      <alignment vertical="center"/>
    </xf>
    <xf numFmtId="0" fontId="24" fillId="0" borderId="6"/>
    <xf numFmtId="0" fontId="8" fillId="0" borderId="0"/>
    <xf numFmtId="0" fontId="8" fillId="0" borderId="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27" fillId="24"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39" fillId="11" borderId="24" applyNumberFormat="0" applyAlignment="0" applyProtection="0"/>
    <xf numFmtId="0" fontId="8" fillId="0" borderId="0"/>
    <xf numFmtId="177" fontId="8" fillId="0" borderId="0" applyFont="0" applyFill="0" applyBorder="0" applyAlignment="0" applyProtection="0"/>
    <xf numFmtId="165" fontId="8" fillId="0" borderId="0" applyFont="0" applyFill="0" applyBorder="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93" fillId="27" borderId="31" applyNumberFormat="0" applyFon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27" fillId="24" borderId="24" applyNumberFormat="0" applyAlignment="0" applyProtection="0"/>
    <xf numFmtId="0" fontId="39" fillId="11" borderId="24" applyNumberFormat="0" applyAlignment="0" applyProtection="0"/>
    <xf numFmtId="0" fontId="99" fillId="27" borderId="31" applyNumberFormat="0" applyFont="0" applyAlignment="0" applyProtection="0"/>
    <xf numFmtId="0" fontId="63" fillId="24" borderId="32" applyNumberFormat="0" applyAlignment="0" applyProtection="0"/>
    <xf numFmtId="4" fontId="8" fillId="0" borderId="6">
      <alignment wrapText="1"/>
    </xf>
    <xf numFmtId="4" fontId="8" fillId="0" borderId="6">
      <alignment wrapText="1"/>
    </xf>
    <xf numFmtId="0" fontId="101" fillId="0" borderId="6" applyNumberFormat="0">
      <alignment vertical="center"/>
    </xf>
    <xf numFmtId="49" fontId="102" fillId="0" borderId="6" applyNumberFormat="0">
      <alignment vertical="center"/>
    </xf>
    <xf numFmtId="2" fontId="72" fillId="0" borderId="6"/>
    <xf numFmtId="0" fontId="7" fillId="0" borderId="0">
      <alignment vertical="center"/>
    </xf>
    <xf numFmtId="0" fontId="2" fillId="0" borderId="0"/>
    <xf numFmtId="0" fontId="8" fillId="0" borderId="0"/>
    <xf numFmtId="0" fontId="104" fillId="0" borderId="0" applyFont="0" applyFill="0" applyBorder="0" applyAlignment="0" applyProtection="0"/>
    <xf numFmtId="0" fontId="105" fillId="0" borderId="0"/>
    <xf numFmtId="0" fontId="105" fillId="0" borderId="0"/>
    <xf numFmtId="0" fontId="106" fillId="0" borderId="0" applyFont="0" applyFill="0" applyBorder="0" applyAlignment="0" applyProtection="0"/>
    <xf numFmtId="0" fontId="106" fillId="0" borderId="0" applyFont="0" applyFill="0" applyBorder="0" applyAlignment="0" applyProtection="0"/>
    <xf numFmtId="0" fontId="106" fillId="0" borderId="0"/>
    <xf numFmtId="229" fontId="107" fillId="0" borderId="0" applyFont="0" applyFill="0" applyBorder="0" applyAlignment="0" applyProtection="0"/>
    <xf numFmtId="230" fontId="107" fillId="0" borderId="0" applyFont="0" applyFill="0" applyBorder="0" applyAlignment="0" applyProtection="0"/>
    <xf numFmtId="0" fontId="106" fillId="0" borderId="0" applyFont="0" applyFill="0" applyBorder="0" applyAlignment="0" applyProtection="0"/>
    <xf numFmtId="0" fontId="105" fillId="0" borderId="0" applyFont="0" applyFill="0" applyBorder="0" applyAlignment="0" applyProtection="0"/>
    <xf numFmtId="0" fontId="8" fillId="0" borderId="0"/>
    <xf numFmtId="0" fontId="8" fillId="0" borderId="0" applyNumberFormat="0" applyFill="0" applyBorder="0" applyAlignment="0" applyProtection="0"/>
    <xf numFmtId="0" fontId="108" fillId="0" borderId="0"/>
    <xf numFmtId="0" fontId="61" fillId="0" borderId="0"/>
    <xf numFmtId="0" fontId="61" fillId="0" borderId="0"/>
    <xf numFmtId="0" fontId="8" fillId="0" borderId="0"/>
    <xf numFmtId="0" fontId="74" fillId="0" borderId="0"/>
    <xf numFmtId="0" fontId="109" fillId="0" borderId="0"/>
    <xf numFmtId="0" fontId="8" fillId="0" borderId="0"/>
    <xf numFmtId="0" fontId="110" fillId="0" borderId="0"/>
    <xf numFmtId="0" fontId="110" fillId="0" borderId="0"/>
    <xf numFmtId="0" fontId="8" fillId="0" borderId="0"/>
    <xf numFmtId="0" fontId="110" fillId="0" borderId="0" applyFont="0" applyFill="0" applyBorder="0" applyAlignment="0" applyProtection="0"/>
    <xf numFmtId="0" fontId="8" fillId="0" borderId="0"/>
    <xf numFmtId="0" fontId="8" fillId="0" borderId="0"/>
    <xf numFmtId="0" fontId="8" fillId="0" borderId="0" applyFont="0" applyFill="0" applyBorder="0" applyAlignment="0" applyProtection="0"/>
    <xf numFmtId="0" fontId="8" fillId="0" borderId="0" applyFont="0" applyFill="0" applyBorder="0" applyAlignment="0" applyProtection="0"/>
    <xf numFmtId="0" fontId="45" fillId="0" borderId="0"/>
    <xf numFmtId="172" fontId="107" fillId="0" borderId="0" applyFont="0" applyFill="0" applyBorder="0" applyAlignment="0" applyProtection="0"/>
    <xf numFmtId="171" fontId="107" fillId="0" borderId="0" applyFont="0" applyFill="0" applyBorder="0" applyAlignment="0" applyProtection="0"/>
    <xf numFmtId="0" fontId="8" fillId="0" borderId="0"/>
    <xf numFmtId="0" fontId="111" fillId="12" borderId="0" applyNumberFormat="0" applyBorder="0" applyAlignment="0" applyProtection="0">
      <alignment vertical="center"/>
    </xf>
    <xf numFmtId="0" fontId="111" fillId="13" borderId="0" applyNumberFormat="0" applyBorder="0" applyAlignment="0" applyProtection="0">
      <alignment vertical="center"/>
    </xf>
    <xf numFmtId="0" fontId="111" fillId="27" borderId="0" applyNumberFormat="0" applyBorder="0" applyAlignment="0" applyProtection="0">
      <alignment vertical="center"/>
    </xf>
    <xf numFmtId="0" fontId="111" fillId="11" borderId="0" applyNumberFormat="0" applyBorder="0" applyAlignment="0" applyProtection="0">
      <alignment vertical="center"/>
    </xf>
    <xf numFmtId="0" fontId="111" fillId="10" borderId="0" applyNumberFormat="0" applyBorder="0" applyAlignment="0" applyProtection="0">
      <alignment vertical="center"/>
    </xf>
    <xf numFmtId="0" fontId="111" fillId="27" borderId="0" applyNumberFormat="0" applyBorder="0" applyAlignment="0" applyProtection="0">
      <alignment vertical="center"/>
    </xf>
    <xf numFmtId="0" fontId="8" fillId="0" borderId="0"/>
    <xf numFmtId="0" fontId="111" fillId="10" borderId="0" applyNumberFormat="0" applyBorder="0" applyAlignment="0" applyProtection="0">
      <alignment vertical="center"/>
    </xf>
    <xf numFmtId="0" fontId="111" fillId="13" borderId="0" applyNumberFormat="0" applyBorder="0" applyAlignment="0" applyProtection="0">
      <alignment vertical="center"/>
    </xf>
    <xf numFmtId="0" fontId="111" fillId="26" borderId="0" applyNumberFormat="0" applyBorder="0" applyAlignment="0" applyProtection="0">
      <alignment vertical="center"/>
    </xf>
    <xf numFmtId="0" fontId="111" fillId="7" borderId="0" applyNumberFormat="0" applyBorder="0" applyAlignment="0" applyProtection="0">
      <alignment vertical="center"/>
    </xf>
    <xf numFmtId="0" fontId="111" fillId="10" borderId="0" applyNumberFormat="0" applyBorder="0" applyAlignment="0" applyProtection="0">
      <alignment vertical="center"/>
    </xf>
    <xf numFmtId="0" fontId="111" fillId="27" borderId="0" applyNumberFormat="0" applyBorder="0" applyAlignment="0" applyProtection="0">
      <alignment vertical="center"/>
    </xf>
    <xf numFmtId="0" fontId="112" fillId="10" borderId="0" applyNumberFormat="0" applyBorder="0" applyAlignment="0" applyProtection="0">
      <alignment vertical="center"/>
    </xf>
    <xf numFmtId="0" fontId="112" fillId="23" borderId="0" applyNumberFormat="0" applyBorder="0" applyAlignment="0" applyProtection="0">
      <alignment vertical="center"/>
    </xf>
    <xf numFmtId="0" fontId="112" fillId="15" borderId="0" applyNumberFormat="0" applyBorder="0" applyAlignment="0" applyProtection="0">
      <alignment vertical="center"/>
    </xf>
    <xf numFmtId="0" fontId="112" fillId="7" borderId="0" applyNumberFormat="0" applyBorder="0" applyAlignment="0" applyProtection="0">
      <alignment vertical="center"/>
    </xf>
    <xf numFmtId="0" fontId="112" fillId="10" borderId="0" applyNumberFormat="0" applyBorder="0" applyAlignment="0" applyProtection="0">
      <alignment vertical="center"/>
    </xf>
    <xf numFmtId="0" fontId="112" fillId="13" borderId="0" applyNumberFormat="0" applyBorder="0" applyAlignment="0" applyProtection="0">
      <alignment vertical="center"/>
    </xf>
    <xf numFmtId="164" fontId="113" fillId="0" borderId="0" applyFont="0" applyFill="0" applyBorder="0" applyAlignment="0" applyProtection="0"/>
    <xf numFmtId="0" fontId="114" fillId="0" borderId="0" applyFont="0" applyFill="0" applyBorder="0" applyAlignment="0" applyProtection="0"/>
    <xf numFmtId="0" fontId="114" fillId="0" borderId="0" applyFont="0" applyFill="0" applyBorder="0" applyAlignment="0" applyProtection="0"/>
    <xf numFmtId="171" fontId="113" fillId="0" borderId="0" applyFont="0" applyFill="0" applyBorder="0" applyAlignment="0" applyProtection="0"/>
    <xf numFmtId="0" fontId="115" fillId="0" borderId="0" applyFont="0" applyFill="0" applyBorder="0" applyAlignment="0" applyProtection="0"/>
    <xf numFmtId="0" fontId="116" fillId="0" borderId="0" applyFont="0" applyFill="0" applyBorder="0" applyAlignment="0" applyProtection="0"/>
    <xf numFmtId="231" fontId="115" fillId="0" borderId="0" applyFont="0" applyFill="0" applyBorder="0" applyAlignment="0" applyProtection="0"/>
    <xf numFmtId="0" fontId="116" fillId="0" borderId="0" applyFont="0" applyFill="0" applyBorder="0" applyAlignment="0" applyProtection="0"/>
    <xf numFmtId="0" fontId="115" fillId="0" borderId="0" applyFont="0" applyFill="0" applyBorder="0" applyAlignment="0" applyProtection="0"/>
    <xf numFmtId="231" fontId="117" fillId="0" borderId="0" applyFont="0" applyFill="0" applyBorder="0" applyAlignment="0" applyProtection="0"/>
    <xf numFmtId="0" fontId="118" fillId="0" borderId="0" applyFont="0" applyFill="0" applyBorder="0" applyAlignment="0" applyProtection="0"/>
    <xf numFmtId="0" fontId="116" fillId="0" borderId="0" applyFont="0" applyFill="0" applyBorder="0" applyAlignment="0" applyProtection="0"/>
    <xf numFmtId="232" fontId="115" fillId="0" borderId="0" applyFont="0" applyFill="0" applyBorder="0" applyAlignment="0" applyProtection="0"/>
    <xf numFmtId="0" fontId="116" fillId="0" borderId="0" applyFont="0" applyFill="0" applyBorder="0" applyAlignment="0" applyProtection="0"/>
    <xf numFmtId="0" fontId="115" fillId="0" borderId="0" applyFont="0" applyFill="0" applyBorder="0" applyAlignment="0" applyProtection="0"/>
    <xf numFmtId="232" fontId="117" fillId="0" borderId="0" applyFont="0" applyFill="0" applyBorder="0" applyAlignment="0" applyProtection="0"/>
    <xf numFmtId="229" fontId="113" fillId="0" borderId="0" applyFont="0" applyFill="0" applyBorder="0" applyAlignment="0" applyProtection="0"/>
    <xf numFmtId="230" fontId="113" fillId="0" borderId="0" applyFont="0" applyFill="0" applyBorder="0" applyAlignment="0" applyProtection="0"/>
    <xf numFmtId="0" fontId="114" fillId="0" borderId="0" applyFont="0" applyFill="0" applyBorder="0" applyAlignment="0" applyProtection="0"/>
    <xf numFmtId="0" fontId="114" fillId="0" borderId="0" applyFont="0" applyFill="0" applyBorder="0" applyAlignment="0" applyProtection="0"/>
    <xf numFmtId="0" fontId="61" fillId="0" borderId="0"/>
    <xf numFmtId="0" fontId="45" fillId="0" borderId="0" applyFont="0" applyFill="0" applyBorder="0" applyAlignment="0" applyProtection="0"/>
    <xf numFmtId="0" fontId="118" fillId="0" borderId="0" applyFont="0" applyFill="0" applyBorder="0" applyAlignment="0" applyProtection="0"/>
    <xf numFmtId="0" fontId="116" fillId="0" borderId="0" applyFont="0" applyFill="0" applyBorder="0" applyAlignment="0" applyProtection="0"/>
    <xf numFmtId="164" fontId="115" fillId="0" borderId="0" applyFont="0" applyFill="0" applyBorder="0" applyAlignment="0" applyProtection="0"/>
    <xf numFmtId="0" fontId="116" fillId="0" borderId="0" applyFont="0" applyFill="0" applyBorder="0" applyAlignment="0" applyProtection="0"/>
    <xf numFmtId="0" fontId="115" fillId="0" borderId="0" applyFont="0" applyFill="0" applyBorder="0" applyAlignment="0" applyProtection="0"/>
    <xf numFmtId="164" fontId="117" fillId="0" borderId="0" applyFont="0" applyFill="0" applyBorder="0" applyAlignment="0" applyProtection="0"/>
    <xf numFmtId="0" fontId="118" fillId="0" borderId="0" applyFont="0" applyFill="0" applyBorder="0" applyAlignment="0" applyProtection="0"/>
    <xf numFmtId="0" fontId="116" fillId="0" borderId="0" applyFont="0" applyFill="0" applyBorder="0" applyAlignment="0" applyProtection="0"/>
    <xf numFmtId="165" fontId="115" fillId="0" borderId="0" applyFont="0" applyFill="0" applyBorder="0" applyAlignment="0" applyProtection="0"/>
    <xf numFmtId="0" fontId="105" fillId="0" borderId="0" applyFont="0" applyFill="0" applyBorder="0" applyAlignment="0" applyProtection="0"/>
    <xf numFmtId="0" fontId="115" fillId="0" borderId="0" applyFont="0" applyFill="0" applyBorder="0" applyAlignment="0" applyProtection="0"/>
    <xf numFmtId="165" fontId="117" fillId="0" borderId="0" applyFont="0" applyFill="0" applyBorder="0" applyAlignment="0" applyProtection="0"/>
    <xf numFmtId="0" fontId="119" fillId="0" borderId="0" applyNumberFormat="0" applyFill="0" applyBorder="0" applyAlignment="0" applyProtection="0">
      <alignment vertical="top"/>
      <protection locked="0"/>
    </xf>
    <xf numFmtId="10" fontId="7" fillId="42" borderId="54" applyNumberFormat="0" applyBorder="0" applyAlignment="0" applyProtection="0"/>
    <xf numFmtId="0" fontId="120" fillId="0" borderId="0"/>
    <xf numFmtId="0" fontId="121" fillId="0" borderId="0"/>
    <xf numFmtId="0" fontId="118" fillId="0" borderId="0"/>
    <xf numFmtId="0" fontId="116" fillId="0" borderId="0"/>
    <xf numFmtId="0" fontId="115" fillId="0" borderId="0"/>
    <xf numFmtId="0" fontId="120" fillId="0" borderId="0"/>
    <xf numFmtId="0" fontId="120" fillId="0" borderId="0"/>
    <xf numFmtId="0" fontId="116" fillId="0" borderId="0"/>
    <xf numFmtId="0" fontId="115" fillId="0" borderId="0"/>
    <xf numFmtId="0" fontId="122" fillId="0" borderId="0"/>
    <xf numFmtId="0" fontId="123" fillId="0" borderId="0"/>
    <xf numFmtId="37" fontId="116" fillId="0" borderId="0"/>
    <xf numFmtId="37" fontId="115" fillId="0" borderId="0"/>
    <xf numFmtId="0" fontId="116" fillId="0" borderId="0"/>
    <xf numFmtId="0" fontId="115" fillId="0" borderId="0"/>
    <xf numFmtId="0" fontId="117" fillId="0" borderId="0"/>
    <xf numFmtId="0" fontId="124" fillId="0" borderId="0"/>
    <xf numFmtId="0" fontId="116" fillId="0" borderId="0"/>
    <xf numFmtId="0" fontId="115" fillId="0" borderId="0"/>
    <xf numFmtId="0" fontId="116" fillId="0" borderId="0"/>
    <xf numFmtId="0" fontId="115" fillId="0" borderId="0"/>
    <xf numFmtId="0" fontId="116" fillId="0" borderId="0"/>
    <xf numFmtId="0" fontId="115" fillId="0" borderId="0"/>
    <xf numFmtId="0" fontId="125" fillId="0" borderId="0"/>
    <xf numFmtId="0" fontId="118" fillId="0" borderId="0"/>
    <xf numFmtId="0" fontId="125" fillId="0" borderId="0"/>
    <xf numFmtId="0" fontId="118" fillId="0" borderId="0"/>
    <xf numFmtId="0" fontId="125" fillId="0" borderId="0"/>
    <xf numFmtId="0" fontId="115" fillId="0" borderId="0"/>
    <xf numFmtId="0" fontId="126" fillId="0" borderId="0" applyFill="0" applyBorder="0" applyAlignment="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27" fillId="24" borderId="45" applyNumberFormat="0" applyAlignment="0" applyProtection="0"/>
    <xf numFmtId="189" fontId="30" fillId="24" borderId="45" applyNumberFormat="0" applyAlignment="0" applyProtection="0"/>
    <xf numFmtId="189" fontId="30" fillId="24" borderId="45" applyNumberFormat="0" applyAlignment="0" applyProtection="0"/>
    <xf numFmtId="189" fontId="30" fillId="24" borderId="45" applyNumberFormat="0" applyAlignment="0" applyProtection="0"/>
    <xf numFmtId="189" fontId="27" fillId="24" borderId="45" applyNumberFormat="0" applyAlignment="0" applyProtection="0"/>
    <xf numFmtId="0" fontId="8" fillId="0" borderId="0"/>
    <xf numFmtId="0" fontId="127" fillId="0" borderId="0"/>
    <xf numFmtId="0" fontId="18" fillId="0" borderId="55">
      <alignment horizontal="left" vertical="center"/>
    </xf>
    <xf numFmtId="2" fontId="9" fillId="0" borderId="46" applyBorder="0">
      <alignment horizontal="center" vertical="center"/>
    </xf>
    <xf numFmtId="4" fontId="35" fillId="0" borderId="0">
      <protection locked="0"/>
    </xf>
    <xf numFmtId="0" fontId="61" fillId="0" borderId="0" applyFont="0" applyFill="0" applyBorder="0" applyAlignment="0" applyProtection="0"/>
    <xf numFmtId="0" fontId="8" fillId="0" borderId="0" applyFont="0" applyFill="0" applyBorder="0" applyAlignment="0" applyProtection="0"/>
    <xf numFmtId="0" fontId="110" fillId="0" borderId="0" applyFont="0" applyFill="0" applyBorder="0" applyAlignment="0" applyProtection="0"/>
    <xf numFmtId="0" fontId="105" fillId="0" borderId="0">
      <protection locked="0"/>
    </xf>
    <xf numFmtId="0" fontId="61" fillId="0" borderId="0" applyFont="0" applyFill="0" applyBorder="0" applyAlignment="0" applyProtection="0"/>
    <xf numFmtId="0" fontId="8" fillId="0" borderId="0" applyFont="0" applyFill="0" applyBorder="0" applyAlignment="0" applyProtection="0"/>
    <xf numFmtId="0" fontId="105" fillId="0" borderId="0"/>
    <xf numFmtId="0" fontId="8" fillId="0" borderId="0"/>
    <xf numFmtId="0" fontId="8" fillId="0" borderId="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39" fillId="11" borderId="45" applyNumberFormat="0" applyAlignment="0" applyProtection="0"/>
    <xf numFmtId="189" fontId="60" fillId="11" borderId="45" applyNumberFormat="0" applyAlignment="0" applyProtection="0"/>
    <xf numFmtId="189" fontId="60" fillId="11" borderId="45" applyNumberFormat="0" applyAlignment="0" applyProtection="0"/>
    <xf numFmtId="189" fontId="60" fillId="11" borderId="45" applyNumberFormat="0" applyAlignment="0" applyProtection="0"/>
    <xf numFmtId="189" fontId="39" fillId="11" borderId="45" applyNumberFormat="0" applyAlignment="0" applyProtection="0"/>
    <xf numFmtId="0" fontId="8" fillId="0" borderId="0" applyFill="0" applyBorder="0"/>
    <xf numFmtId="0" fontId="7" fillId="0" borderId="0" applyFill="0" applyBorder="0"/>
    <xf numFmtId="233" fontId="8" fillId="0" borderId="20" applyFill="0" applyBorder="0">
      <protection locked="0"/>
    </xf>
    <xf numFmtId="0" fontId="34" fillId="0" borderId="0" applyProtection="0"/>
    <xf numFmtId="0" fontId="105" fillId="0" borderId="0">
      <protection locked="0"/>
    </xf>
    <xf numFmtId="4" fontId="35" fillId="0" borderId="0">
      <protection locked="0"/>
    </xf>
    <xf numFmtId="0" fontId="128" fillId="0" borderId="47" applyProtection="0">
      <alignment horizontal="left" wrapText="1"/>
    </xf>
    <xf numFmtId="0" fontId="129" fillId="0" borderId="0">
      <alignment horizontal="left"/>
    </xf>
    <xf numFmtId="0" fontId="18" fillId="0" borderId="4" applyNumberFormat="0" applyAlignment="0" applyProtection="0">
      <alignment horizontal="left" vertical="center"/>
    </xf>
    <xf numFmtId="0" fontId="18" fillId="0" borderId="44">
      <alignment horizontal="left" vertical="center"/>
    </xf>
    <xf numFmtId="0" fontId="130" fillId="0" borderId="0" applyNumberFormat="0" applyFill="0" applyBorder="0" applyAlignment="0" applyProtection="0"/>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24" fillId="0" borderId="0"/>
    <xf numFmtId="10" fontId="7" fillId="42" borderId="43" applyNumberFormat="0" applyBorder="0" applyAlignment="0" applyProtection="0"/>
    <xf numFmtId="189" fontId="60" fillId="11" borderId="45" applyNumberFormat="0" applyAlignment="0" applyProtection="0"/>
    <xf numFmtId="0" fontId="131" fillId="0" borderId="12">
      <protection locked="0"/>
    </xf>
    <xf numFmtId="0" fontId="8" fillId="44" borderId="0">
      <alignment horizontal="center"/>
      <protection locked="0"/>
    </xf>
    <xf numFmtId="234" fontId="8" fillId="0" borderId="0" applyFont="0" applyFill="0" applyBorder="0" applyAlignment="0" applyProtection="0"/>
    <xf numFmtId="234"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235" fontId="8" fillId="0" borderId="0" applyFont="0" applyFill="0" applyBorder="0" applyAlignment="0" applyProtection="0"/>
    <xf numFmtId="235" fontId="8" fillId="0" borderId="0" applyFont="0" applyFill="0" applyBorder="0" applyAlignment="0" applyProtection="0"/>
    <xf numFmtId="235" fontId="8" fillId="0" borderId="0" applyFont="0" applyFill="0" applyBorder="0" applyAlignment="0" applyProtection="0"/>
    <xf numFmtId="235"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236" fontId="8" fillId="0" borderId="0" applyFont="0" applyFill="0" applyBorder="0" applyAlignment="0" applyProtection="0"/>
    <xf numFmtId="236" fontId="8" fillId="0" borderId="0" applyFont="0" applyFill="0" applyBorder="0" applyAlignment="0" applyProtection="0"/>
    <xf numFmtId="236" fontId="8" fillId="0" borderId="0" applyFont="0" applyFill="0" applyBorder="0" applyAlignment="0" applyProtection="0"/>
    <xf numFmtId="236" fontId="8" fillId="0" borderId="0" applyFont="0" applyFill="0" applyBorder="0" applyAlignment="0" applyProtection="0"/>
    <xf numFmtId="236" fontId="8" fillId="0" borderId="0" applyFont="0" applyFill="0" applyBorder="0" applyAlignment="0" applyProtection="0"/>
    <xf numFmtId="237" fontId="8" fillId="0" borderId="0" applyFont="0" applyFill="0" applyBorder="0" applyAlignment="0" applyProtection="0"/>
    <xf numFmtId="237" fontId="8" fillId="0" borderId="0" applyFont="0" applyFill="0" applyBorder="0" applyAlignment="0" applyProtection="0"/>
    <xf numFmtId="235" fontId="8" fillId="0" borderId="0" applyFont="0" applyFill="0" applyBorder="0" applyAlignment="0" applyProtection="0"/>
    <xf numFmtId="171" fontId="8" fillId="0" borderId="0" applyFont="0" applyFill="0" applyBorder="0" applyAlignment="0" applyProtection="0"/>
    <xf numFmtId="187" fontId="8"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132" fillId="0" borderId="12"/>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2" fontId="72" fillId="0" borderId="54"/>
    <xf numFmtId="49" fontId="102" fillId="0" borderId="54" applyNumberFormat="0">
      <alignment vertical="center"/>
    </xf>
    <xf numFmtId="0" fontId="101" fillId="0" borderId="54" applyNumberFormat="0">
      <alignment vertical="center"/>
    </xf>
    <xf numFmtId="4" fontId="8" fillId="0" borderId="54">
      <alignment wrapText="1"/>
    </xf>
    <xf numFmtId="4" fontId="8" fillId="0" borderId="54">
      <alignment wrapText="1"/>
    </xf>
    <xf numFmtId="0" fontId="63" fillId="24" borderId="32" applyNumberFormat="0" applyAlignment="0" applyProtection="0"/>
    <xf numFmtId="0" fontId="99" fillId="27" borderId="48" applyNumberFormat="0" applyFont="0" applyAlignment="0" applyProtection="0"/>
    <xf numFmtId="0" fontId="39" fillId="11" borderId="45" applyNumberFormat="0" applyAlignment="0" applyProtection="0"/>
    <xf numFmtId="0" fontId="27" fillId="24" borderId="45"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4" fillId="0" borderId="54"/>
    <xf numFmtId="0" fontId="63" fillId="24" borderId="32" applyNumberFormat="0" applyAlignment="0" applyProtection="0"/>
    <xf numFmtId="0" fontId="99" fillId="27" borderId="48" applyNumberFormat="0" applyFont="0" applyAlignment="0" applyProtection="0"/>
    <xf numFmtId="0" fontId="27" fillId="24" borderId="45" applyNumberFormat="0" applyAlignment="0" applyProtection="0"/>
    <xf numFmtId="37" fontId="133" fillId="0" borderId="0"/>
    <xf numFmtId="0" fontId="126" fillId="0" borderId="0"/>
    <xf numFmtId="189"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9" fontId="2" fillId="0" borderId="0"/>
    <xf numFmtId="189" fontId="2" fillId="0" borderId="0"/>
    <xf numFmtId="0" fontId="8" fillId="0" borderId="0"/>
    <xf numFmtId="0" fontId="2" fillId="0" borderId="0"/>
    <xf numFmtId="189" fontId="2" fillId="0" borderId="0"/>
    <xf numFmtId="189" fontId="8" fillId="0" borderId="0"/>
    <xf numFmtId="189" fontId="8" fillId="0" borderId="0"/>
    <xf numFmtId="189" fontId="8" fillId="0" borderId="0"/>
    <xf numFmtId="189" fontId="8" fillId="0" borderId="0"/>
    <xf numFmtId="189" fontId="8" fillId="0" borderId="0"/>
    <xf numFmtId="189" fontId="8"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8" fillId="0" borderId="0"/>
    <xf numFmtId="0" fontId="8" fillId="0" borderId="0"/>
    <xf numFmtId="0" fontId="8" fillId="0" borderId="0"/>
    <xf numFmtId="0" fontId="8" fillId="0" borderId="0"/>
    <xf numFmtId="0" fontId="2" fillId="0" borderId="0"/>
    <xf numFmtId="0" fontId="22" fillId="0" borderId="0">
      <alignment vertical="top"/>
    </xf>
    <xf numFmtId="18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189" fontId="2" fillId="0" borderId="0"/>
    <xf numFmtId="0" fontId="6" fillId="0" borderId="0"/>
    <xf numFmtId="0" fontId="2" fillId="0" borderId="0"/>
    <xf numFmtId="0" fontId="2" fillId="0" borderId="0"/>
    <xf numFmtId="0" fontId="2" fillId="0" borderId="0"/>
    <xf numFmtId="0" fontId="2" fillId="0" borderId="0"/>
    <xf numFmtId="0" fontId="22" fillId="0" borderId="0">
      <alignment vertical="top"/>
    </xf>
    <xf numFmtId="0" fontId="8"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0" fontId="2" fillId="0" borderId="0"/>
    <xf numFmtId="0"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0" fontId="2" fillId="0" borderId="0"/>
    <xf numFmtId="0" fontId="2" fillId="0" borderId="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63" fillId="24" borderId="32" applyNumberFormat="0" applyAlignment="0" applyProtection="0"/>
    <xf numFmtId="0" fontId="2" fillId="0" borderId="0"/>
    <xf numFmtId="0" fontId="2" fillId="0" borderId="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0" fontId="93" fillId="27" borderId="48" applyNumberFormat="0" applyFont="0" applyAlignment="0" applyProtection="0"/>
    <xf numFmtId="189"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6" fillId="0" borderId="0"/>
    <xf numFmtId="0" fontId="6" fillId="0" borderId="0"/>
    <xf numFmtId="0" fontId="6"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9" fontId="2" fillId="0" borderId="0"/>
    <xf numFmtId="189" fontId="2" fillId="0" borderId="0"/>
    <xf numFmtId="189" fontId="2" fillId="0" borderId="0"/>
    <xf numFmtId="189" fontId="2" fillId="0" borderId="0"/>
    <xf numFmtId="189" fontId="2" fillId="0" borderId="0"/>
    <xf numFmtId="189" fontId="2" fillId="0" borderId="0"/>
    <xf numFmtId="238" fontId="59" fillId="0" borderId="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6" fillId="27" borderId="48" applyNumberFormat="0" applyFont="0" applyAlignment="0" applyProtection="0"/>
    <xf numFmtId="189" fontId="45" fillId="27" borderId="48" applyNumberFormat="0" applyFont="0" applyAlignment="0" applyProtection="0"/>
    <xf numFmtId="189" fontId="45" fillId="27" borderId="48" applyNumberFormat="0" applyFont="0" applyAlignment="0" applyProtection="0"/>
    <xf numFmtId="189" fontId="45" fillId="27" borderId="48" applyNumberFormat="0" applyFont="0" applyAlignment="0" applyProtection="0"/>
    <xf numFmtId="189" fontId="6" fillId="27" borderId="48" applyNumberFormat="0" applyFont="0" applyAlignment="0" applyProtection="0"/>
    <xf numFmtId="2" fontId="134" fillId="0" borderId="0">
      <alignment horizontal="right" vertical="top"/>
    </xf>
    <xf numFmtId="0" fontId="8" fillId="0" borderId="0" applyFont="0" applyFill="0" applyBorder="0" applyAlignment="0" applyProtection="0"/>
    <xf numFmtId="0" fontId="8" fillId="0" borderId="0" applyFont="0" applyFill="0" applyBorder="0" applyAlignment="0" applyProtection="0"/>
    <xf numFmtId="0" fontId="109" fillId="0" borderId="0">
      <alignment horizontal="left" vertical="center"/>
    </xf>
    <xf numFmtId="0" fontId="105" fillId="0" borderId="0">
      <protection locked="0"/>
    </xf>
    <xf numFmtId="239" fontId="35" fillId="0" borderId="0">
      <protection locked="0"/>
    </xf>
    <xf numFmtId="9" fontId="2" fillId="0" borderId="0" applyFont="0" applyFill="0" applyBorder="0" applyAlignment="0" applyProtection="0"/>
    <xf numFmtId="9" fontId="9" fillId="0" borderId="0" applyFill="0" applyBorder="0" applyProtection="0">
      <alignment horizontal="center" vertical="center"/>
    </xf>
    <xf numFmtId="198" fontId="9" fillId="0" borderId="0" applyFill="0" applyBorder="0" applyProtection="0">
      <alignment horizontal="center" vertical="center"/>
    </xf>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9" fontId="8" fillId="0" borderId="0" applyFont="0" applyFill="0" applyBorder="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0" fontId="39" fillId="11" borderId="45" applyNumberFormat="0" applyAlignment="0" applyProtection="0"/>
    <xf numFmtId="9" fontId="2" fillId="0" borderId="0" applyFont="0" applyFill="0" applyBorder="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27" fillId="24" borderId="45" applyNumberFormat="0" applyAlignment="0" applyProtection="0"/>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49" fontId="9" fillId="41" borderId="39">
      <alignment horizontal="center" vertical="center"/>
    </xf>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63" fillId="24" borderId="32" applyNumberFormat="0" applyAlignment="0" applyProtection="0"/>
    <xf numFmtId="189" fontId="40" fillId="24" borderId="32" applyNumberFormat="0" applyAlignment="0" applyProtection="0"/>
    <xf numFmtId="189" fontId="40" fillId="24" borderId="32" applyNumberFormat="0" applyAlignment="0" applyProtection="0"/>
    <xf numFmtId="189" fontId="40" fillId="24" borderId="32" applyNumberFormat="0" applyAlignment="0" applyProtection="0"/>
    <xf numFmtId="189" fontId="63" fillId="24" borderId="32" applyNumberFormat="0" applyAlignment="0" applyProtection="0"/>
    <xf numFmtId="240" fontId="7" fillId="0" borderId="0" applyFill="0" applyBorder="0" applyProtection="0"/>
    <xf numFmtId="0" fontId="61" fillId="0" borderId="0"/>
    <xf numFmtId="0" fontId="110" fillId="0" borderId="0" applyFont="0" applyFill="0" applyBorder="0" applyAlignment="0" applyProtection="0"/>
    <xf numFmtId="0" fontId="132" fillId="0" borderId="0"/>
    <xf numFmtId="49" fontId="92" fillId="41" borderId="39">
      <alignment horizontal="center" vertical="center"/>
    </xf>
    <xf numFmtId="49" fontId="9" fillId="41" borderId="39" applyFill="0" applyBorder="0">
      <alignment horizontal="center" vertical="center"/>
    </xf>
    <xf numFmtId="0" fontId="47" fillId="0" borderId="0">
      <alignment vertical="center"/>
    </xf>
    <xf numFmtId="49" fontId="135" fillId="41" borderId="39">
      <alignment horizontal="center" vertical="center"/>
    </xf>
    <xf numFmtId="49" fontId="135" fillId="41" borderId="39">
      <alignment horizontal="center" vertical="center"/>
    </xf>
    <xf numFmtId="0" fontId="47" fillId="0" borderId="0" applyFill="0" applyBorder="0"/>
    <xf numFmtId="0" fontId="7" fillId="0" borderId="0"/>
    <xf numFmtId="191" fontId="36" fillId="0" borderId="0">
      <protection locked="0"/>
    </xf>
    <xf numFmtId="191" fontId="36" fillId="0" borderId="0">
      <protection locked="0"/>
    </xf>
    <xf numFmtId="3" fontId="95" fillId="0" borderId="0" applyFont="0" applyFill="0" applyBorder="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52" fillId="0" borderId="42" applyNumberFormat="0" applyFont="0" applyFill="0" applyAlignment="0" applyProtection="0"/>
    <xf numFmtId="189" fontId="52" fillId="0" borderId="42" applyNumberFormat="0" applyFont="0" applyFill="0" applyAlignment="0" applyProtection="0"/>
    <xf numFmtId="189" fontId="52"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189" fontId="31" fillId="0" borderId="42" applyNumberFormat="0" applyFont="0" applyFill="0" applyAlignment="0" applyProtection="0"/>
    <xf numFmtId="231" fontId="126" fillId="0" borderId="0" applyFont="0" applyFill="0" applyBorder="0" applyAlignment="0" applyProtection="0"/>
    <xf numFmtId="232" fontId="126" fillId="0" borderId="0" applyFont="0" applyFill="0" applyBorder="0" applyAlignment="0" applyProtection="0"/>
    <xf numFmtId="0" fontId="2" fillId="0" borderId="0"/>
    <xf numFmtId="219" fontId="8" fillId="0" borderId="44" applyFont="0" applyFill="0" applyBorder="0" applyAlignment="0" applyProtection="0"/>
    <xf numFmtId="0" fontId="8" fillId="0" borderId="0"/>
    <xf numFmtId="0" fontId="109" fillId="0" borderId="0"/>
    <xf numFmtId="0" fontId="136" fillId="0" borderId="0">
      <protection locked="0"/>
    </xf>
    <xf numFmtId="0" fontId="112" fillId="45" borderId="0" applyNumberFormat="0" applyBorder="0" applyAlignment="0" applyProtection="0">
      <alignment vertical="center"/>
    </xf>
    <xf numFmtId="0" fontId="112" fillId="23" borderId="0" applyNumberFormat="0" applyBorder="0" applyAlignment="0" applyProtection="0">
      <alignment vertical="center"/>
    </xf>
    <xf numFmtId="0" fontId="112" fillId="15" borderId="0" applyNumberFormat="0" applyBorder="0" applyAlignment="0" applyProtection="0">
      <alignment vertical="center"/>
    </xf>
    <xf numFmtId="0" fontId="112" fillId="46" borderId="0" applyNumberFormat="0" applyBorder="0" applyAlignment="0" applyProtection="0">
      <alignment vertical="center"/>
    </xf>
    <xf numFmtId="0" fontId="112" fillId="18" borderId="0" applyNumberFormat="0" applyBorder="0" applyAlignment="0" applyProtection="0">
      <alignment vertical="center"/>
    </xf>
    <xf numFmtId="0" fontId="112" fillId="21" borderId="0" applyNumberFormat="0" applyBorder="0" applyAlignment="0" applyProtection="0">
      <alignment vertical="center"/>
    </xf>
    <xf numFmtId="0" fontId="137" fillId="0" borderId="0" applyNumberFormat="0" applyFill="0" applyBorder="0" applyAlignment="0" applyProtection="0">
      <alignment vertical="center"/>
    </xf>
    <xf numFmtId="0" fontId="138" fillId="47" borderId="45" applyNumberFormat="0" applyAlignment="0" applyProtection="0">
      <alignment vertical="center"/>
    </xf>
    <xf numFmtId="0" fontId="105" fillId="0" borderId="0">
      <protection locked="0"/>
    </xf>
    <xf numFmtId="0" fontId="36" fillId="0" borderId="0">
      <protection locked="0"/>
    </xf>
    <xf numFmtId="0" fontId="36" fillId="0" borderId="0">
      <protection locked="0"/>
    </xf>
    <xf numFmtId="0" fontId="131" fillId="0" borderId="0">
      <protection locked="0"/>
    </xf>
    <xf numFmtId="0" fontId="139" fillId="9" borderId="0" applyNumberFormat="0" applyBorder="0" applyAlignment="0" applyProtection="0">
      <alignment vertical="center"/>
    </xf>
    <xf numFmtId="0" fontId="35" fillId="0" borderId="0">
      <protection locked="0"/>
    </xf>
    <xf numFmtId="0" fontId="35" fillId="0" borderId="0">
      <protection locked="0"/>
    </xf>
    <xf numFmtId="0" fontId="81" fillId="0" borderId="0" applyNumberFormat="0" applyFill="0" applyBorder="0" applyAlignment="0" applyProtection="0">
      <alignment vertical="top"/>
      <protection locked="0"/>
    </xf>
    <xf numFmtId="171" fontId="8" fillId="0" borderId="0" applyFont="0" applyFill="0" applyBorder="0" applyAlignment="0" applyProtection="0"/>
    <xf numFmtId="164" fontId="108" fillId="0" borderId="0" applyFont="0" applyFill="0" applyBorder="0" applyAlignment="0" applyProtection="0"/>
    <xf numFmtId="0" fontId="8" fillId="27" borderId="48" applyNumberFormat="0" applyFont="0" applyAlignment="0" applyProtection="0">
      <alignment vertical="center"/>
    </xf>
    <xf numFmtId="174" fontId="8" fillId="0" borderId="0" applyFont="0" applyFill="0" applyBorder="0" applyAlignment="0" applyProtection="0"/>
    <xf numFmtId="175" fontId="8" fillId="0" borderId="0" applyFont="0" applyFill="0" applyBorder="0" applyAlignment="0" applyProtection="0"/>
    <xf numFmtId="0" fontId="140" fillId="26" borderId="0" applyNumberFormat="0" applyBorder="0" applyAlignment="0" applyProtection="0">
      <alignment vertical="center"/>
    </xf>
    <xf numFmtId="241" fontId="126" fillId="0" borderId="23" applyFont="0" applyFill="0" applyAlignment="0" applyProtection="0">
      <alignment horizontal="center" vertical="center"/>
    </xf>
    <xf numFmtId="0" fontId="141" fillId="0" borderId="0"/>
    <xf numFmtId="0" fontId="142" fillId="0" borderId="0" applyNumberFormat="0" applyFill="0" applyBorder="0" applyAlignment="0" applyProtection="0">
      <alignment vertical="center"/>
    </xf>
    <xf numFmtId="0" fontId="143" fillId="25" borderId="25" applyNumberFormat="0" applyAlignment="0" applyProtection="0">
      <alignment vertical="center"/>
    </xf>
    <xf numFmtId="0" fontId="144" fillId="0" borderId="0">
      <alignment vertical="center"/>
    </xf>
    <xf numFmtId="172" fontId="8" fillId="0" borderId="0" applyFont="0" applyFill="0" applyBorder="0" applyAlignment="0" applyProtection="0"/>
    <xf numFmtId="0" fontId="110" fillId="0" borderId="0" applyFont="0" applyFill="0" applyBorder="0" applyAlignment="0" applyProtection="0"/>
    <xf numFmtId="0" fontId="145" fillId="0" borderId="38"/>
    <xf numFmtId="0" fontId="137" fillId="0" borderId="49" applyNumberFormat="0" applyFill="0" applyAlignment="0" applyProtection="0">
      <alignment vertical="center"/>
    </xf>
    <xf numFmtId="0" fontId="146" fillId="0" borderId="50" applyNumberFormat="0" applyFill="0" applyAlignment="0" applyProtection="0">
      <alignment vertical="center"/>
    </xf>
    <xf numFmtId="0" fontId="147" fillId="26" borderId="45" applyNumberFormat="0" applyAlignment="0" applyProtection="0">
      <alignment vertical="center"/>
    </xf>
    <xf numFmtId="4" fontId="35" fillId="0" borderId="0">
      <protection locked="0"/>
    </xf>
    <xf numFmtId="3" fontId="148" fillId="0" borderId="0" applyFont="0" applyFill="0" applyBorder="0" applyAlignment="0" applyProtection="0"/>
    <xf numFmtId="0" fontId="149" fillId="0" borderId="0" applyNumberFormat="0" applyFill="0" applyBorder="0" applyAlignment="0" applyProtection="0">
      <alignment vertical="center"/>
    </xf>
    <xf numFmtId="0" fontId="150" fillId="0" borderId="51" applyNumberFormat="0" applyFill="0" applyAlignment="0" applyProtection="0">
      <alignment vertical="center"/>
    </xf>
    <xf numFmtId="0" fontId="151" fillId="0" borderId="52" applyNumberFormat="0" applyFill="0" applyAlignment="0" applyProtection="0">
      <alignment vertical="center"/>
    </xf>
    <xf numFmtId="0" fontId="152" fillId="0" borderId="53" applyNumberFormat="0" applyFill="0" applyAlignment="0" applyProtection="0">
      <alignment vertical="center"/>
    </xf>
    <xf numFmtId="0" fontId="152" fillId="0" borderId="0" applyNumberFormat="0" applyFill="0" applyBorder="0" applyAlignment="0" applyProtection="0">
      <alignment vertical="center"/>
    </xf>
    <xf numFmtId="0" fontId="153" fillId="0" borderId="0" applyNumberFormat="0" applyFill="0" applyBorder="0" applyAlignment="0" applyProtection="0">
      <alignment vertical="center"/>
    </xf>
    <xf numFmtId="0" fontId="154" fillId="10" borderId="0" applyNumberFormat="0" applyBorder="0" applyAlignment="0" applyProtection="0">
      <alignment vertical="center"/>
    </xf>
    <xf numFmtId="0" fontId="105" fillId="0" borderId="0"/>
    <xf numFmtId="0" fontId="155" fillId="47" borderId="32" applyNumberFormat="0" applyAlignment="0" applyProtection="0">
      <alignment vertical="center"/>
    </xf>
    <xf numFmtId="0" fontId="105" fillId="0" borderId="0" applyFont="0" applyFill="0" applyBorder="0" applyAlignment="0" applyProtection="0"/>
    <xf numFmtId="0" fontId="105" fillId="0" borderId="0" applyFont="0" applyFill="0" applyBorder="0" applyAlignment="0" applyProtection="0"/>
    <xf numFmtId="0" fontId="105" fillId="0" borderId="0">
      <protection locked="0"/>
    </xf>
    <xf numFmtId="0" fontId="8" fillId="0" borderId="0"/>
    <xf numFmtId="0" fontId="156" fillId="0" borderId="0"/>
    <xf numFmtId="0" fontId="35" fillId="0" borderId="34">
      <protection locked="0"/>
    </xf>
    <xf numFmtId="0" fontId="105" fillId="0" borderId="0">
      <protection locked="0"/>
    </xf>
    <xf numFmtId="0" fontId="105" fillId="0" borderId="0">
      <protection locked="0"/>
    </xf>
    <xf numFmtId="0" fontId="157" fillId="0" borderId="0">
      <alignment vertical="center"/>
    </xf>
    <xf numFmtId="0" fontId="45" fillId="0" borderId="0" applyFont="0" applyFill="0" applyBorder="0" applyAlignment="0" applyProtection="0"/>
    <xf numFmtId="0" fontId="45"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0" fontId="8" fillId="0" borderId="0"/>
    <xf numFmtId="40" fontId="158" fillId="0" borderId="0" applyFont="0" applyFill="0" applyBorder="0" applyAlignment="0" applyProtection="0"/>
    <xf numFmtId="172" fontId="8" fillId="0" borderId="0" applyFont="0" applyFill="0" applyBorder="0" applyAlignment="0" applyProtection="0"/>
    <xf numFmtId="0" fontId="126" fillId="0" borderId="0"/>
    <xf numFmtId="175" fontId="8" fillId="0" borderId="0" applyFont="0" applyFill="0" applyBorder="0" applyAlignment="0" applyProtection="0"/>
    <xf numFmtId="174" fontId="8" fillId="0" borderId="0" applyFont="0" applyFill="0" applyBorder="0" applyAlignment="0" applyProtection="0"/>
    <xf numFmtId="241" fontId="159" fillId="0" borderId="0" applyFont="0" applyFill="0" applyBorder="0" applyAlignment="0" applyProtection="0"/>
    <xf numFmtId="242" fontId="159" fillId="0" borderId="0" applyFont="0" applyFill="0" applyBorder="0" applyAlignment="0" applyProtection="0"/>
    <xf numFmtId="165" fontId="8" fillId="0" borderId="0" applyFont="0" applyFill="0" applyBorder="0" applyAlignment="0" applyProtection="0"/>
    <xf numFmtId="0" fontId="28" fillId="0" borderId="0"/>
    <xf numFmtId="0" fontId="28" fillId="0" borderId="0"/>
    <xf numFmtId="0" fontId="8" fillId="0" borderId="0"/>
    <xf numFmtId="2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222" fontId="8" fillId="0" borderId="0" applyFont="0" applyFill="0" applyBorder="0" applyAlignment="0" applyProtection="0"/>
    <xf numFmtId="171" fontId="8" fillId="0" borderId="0" applyFont="0" applyFill="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23" fillId="49"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23" fillId="52" borderId="0" applyNumberFormat="0" applyBorder="0" applyAlignment="0" applyProtection="0"/>
    <xf numFmtId="0" fontId="6" fillId="50" borderId="0" applyNumberFormat="0" applyBorder="0" applyAlignment="0" applyProtection="0"/>
    <xf numFmtId="0" fontId="6" fillId="53" borderId="0" applyNumberFormat="0" applyBorder="0" applyAlignment="0" applyProtection="0"/>
    <xf numFmtId="0" fontId="23" fillId="51" borderId="0" applyNumberFormat="0" applyBorder="0" applyAlignment="0" applyProtection="0"/>
    <xf numFmtId="0" fontId="6" fillId="48" borderId="0" applyNumberFormat="0" applyBorder="0" applyAlignment="0" applyProtection="0"/>
    <xf numFmtId="0" fontId="6" fillId="51" borderId="0" applyNumberFormat="0" applyBorder="0" applyAlignment="0" applyProtection="0"/>
    <xf numFmtId="0" fontId="23" fillId="51" borderId="0" applyNumberFormat="0" applyBorder="0" applyAlignment="0" applyProtection="0"/>
    <xf numFmtId="0" fontId="6" fillId="54" borderId="0" applyNumberFormat="0" applyBorder="0" applyAlignment="0" applyProtection="0"/>
    <xf numFmtId="0" fontId="6" fillId="48" borderId="0" applyNumberFormat="0" applyBorder="0" applyAlignment="0" applyProtection="0"/>
    <xf numFmtId="0" fontId="23" fillId="49" borderId="0" applyNumberFormat="0" applyBorder="0" applyAlignment="0" applyProtection="0"/>
    <xf numFmtId="0" fontId="6" fillId="50" borderId="0" applyNumberFormat="0" applyBorder="0" applyAlignment="0" applyProtection="0"/>
    <xf numFmtId="0" fontId="6" fillId="55" borderId="0" applyNumberFormat="0" applyBorder="0" applyAlignment="0" applyProtection="0"/>
    <xf numFmtId="0" fontId="23" fillId="55" borderId="0" applyNumberFormat="0" applyBorder="0" applyAlignment="0" applyProtection="0"/>
    <xf numFmtId="0" fontId="33" fillId="0" borderId="0"/>
    <xf numFmtId="0" fontId="70" fillId="56" borderId="0" applyNumberFormat="0" applyBorder="0" applyAlignment="0" applyProtection="0"/>
    <xf numFmtId="0" fontId="70" fillId="57" borderId="0" applyNumberFormat="0" applyBorder="0" applyAlignment="0" applyProtection="0"/>
    <xf numFmtId="0" fontId="70" fillId="58" borderId="0" applyNumberFormat="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244" fontId="8" fillId="0" borderId="0" applyFont="0" applyFill="0" applyBorder="0" applyAlignment="0" applyProtection="0"/>
    <xf numFmtId="0" fontId="160" fillId="0" borderId="56" applyNumberFormat="0" applyFill="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6" fontId="8" fillId="0" borderId="0" applyFont="0" applyFill="0" applyBorder="0" applyAlignment="0" applyProtection="0"/>
    <xf numFmtId="246" fontId="8" fillId="0" borderId="0" applyFont="0" applyFill="0" applyBorder="0" applyAlignment="0" applyProtection="0"/>
    <xf numFmtId="246" fontId="8" fillId="0" borderId="0" applyFont="0" applyFill="0" applyBorder="0" applyAlignment="0" applyProtection="0"/>
    <xf numFmtId="246" fontId="8" fillId="0" borderId="0" applyFont="0" applyFill="0" applyBorder="0" applyAlignment="0" applyProtection="0"/>
    <xf numFmtId="246" fontId="8" fillId="0" borderId="0" applyFont="0" applyFill="0" applyBorder="0" applyAlignment="0" applyProtection="0"/>
    <xf numFmtId="246"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6"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5" fontId="8" fillId="0" borderId="0" applyFont="0" applyFill="0" applyBorder="0" applyAlignment="0" applyProtection="0"/>
    <xf numFmtId="247" fontId="8" fillId="0" borderId="0" applyFont="0" applyFill="0" applyBorder="0" applyAlignment="0" applyProtection="0"/>
    <xf numFmtId="247" fontId="8" fillId="0" borderId="0" applyFont="0" applyFill="0" applyBorder="0" applyAlignment="0" applyProtection="0"/>
    <xf numFmtId="247" fontId="8" fillId="0" borderId="0" applyFont="0" applyFill="0" applyBorder="0" applyAlignment="0" applyProtection="0"/>
    <xf numFmtId="247" fontId="8" fillId="0" borderId="0" applyFont="0" applyFill="0" applyBorder="0" applyAlignment="0" applyProtection="0"/>
    <xf numFmtId="247" fontId="8" fillId="0" borderId="0" applyFont="0" applyFill="0" applyBorder="0" applyAlignment="0" applyProtection="0"/>
    <xf numFmtId="247" fontId="8" fillId="0" borderId="0" applyFont="0" applyFill="0" applyBorder="0" applyAlignment="0" applyProtection="0"/>
    <xf numFmtId="247"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248" fontId="8" fillId="0" borderId="0" applyFont="0" applyFill="0" applyBorder="0" applyAlignment="0" applyProtection="0"/>
    <xf numFmtId="248"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6"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8"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57" fillId="0" borderId="0"/>
    <xf numFmtId="0" fontId="57" fillId="0" borderId="0"/>
    <xf numFmtId="0" fontId="57"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57" fillId="0" borderId="0"/>
    <xf numFmtId="0" fontId="6" fillId="0" borderId="0"/>
    <xf numFmtId="0" fontId="6" fillId="0" borderId="0"/>
    <xf numFmtId="0" fontId="57" fillId="0" borderId="0"/>
    <xf numFmtId="0" fontId="6" fillId="0" borderId="0"/>
    <xf numFmtId="0" fontId="6" fillId="0" borderId="0"/>
    <xf numFmtId="0" fontId="57" fillId="0" borderId="0"/>
    <xf numFmtId="0" fontId="6"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57" fillId="0" borderId="0"/>
    <xf numFmtId="0" fontId="57" fillId="0" borderId="0"/>
    <xf numFmtId="0" fontId="8" fillId="0" borderId="0"/>
    <xf numFmtId="0" fontId="57" fillId="0" borderId="0"/>
    <xf numFmtId="0" fontId="57" fillId="0" borderId="0"/>
    <xf numFmtId="0" fontId="8" fillId="0" borderId="0"/>
    <xf numFmtId="0" fontId="57" fillId="0" borderId="0"/>
    <xf numFmtId="0" fontId="8"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57" fillId="0" borderId="0"/>
    <xf numFmtId="0" fontId="57"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6"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57" fillId="0" borderId="0"/>
    <xf numFmtId="0" fontId="6" fillId="0" borderId="0"/>
    <xf numFmtId="0" fontId="8" fillId="0" borderId="0"/>
    <xf numFmtId="0" fontId="6" fillId="0" borderId="0"/>
    <xf numFmtId="0" fontId="8" fillId="0" borderId="0"/>
    <xf numFmtId="0" fontId="57" fillId="0" borderId="0"/>
    <xf numFmtId="0" fontId="8" fillId="0" borderId="0"/>
    <xf numFmtId="0" fontId="57" fillId="0" borderId="0"/>
    <xf numFmtId="0" fontId="57" fillId="0" borderId="0"/>
    <xf numFmtId="0" fontId="8" fillId="0" borderId="0"/>
    <xf numFmtId="0" fontId="57" fillId="0" borderId="0"/>
    <xf numFmtId="0" fontId="57"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6" fillId="0" borderId="0"/>
    <xf numFmtId="0" fontId="8" fillId="0" borderId="0"/>
    <xf numFmtId="0" fontId="6" fillId="0" borderId="0"/>
    <xf numFmtId="0" fontId="6" fillId="0" borderId="0"/>
    <xf numFmtId="0" fontId="8"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6" fillId="0" borderId="0"/>
    <xf numFmtId="0" fontId="8" fillId="0" borderId="0"/>
    <xf numFmtId="0" fontId="6" fillId="0" borderId="0"/>
    <xf numFmtId="0" fontId="6" fillId="0" borderId="0"/>
    <xf numFmtId="0" fontId="8"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6" fillId="0" borderId="0"/>
    <xf numFmtId="0" fontId="8" fillId="0" borderId="0"/>
    <xf numFmtId="0" fontId="6" fillId="0" borderId="0"/>
    <xf numFmtId="0" fontId="6" fillId="0" borderId="0"/>
    <xf numFmtId="0" fontId="8"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57" fillId="0" borderId="0"/>
    <xf numFmtId="0" fontId="57" fillId="0" borderId="0"/>
    <xf numFmtId="0" fontId="8" fillId="0" borderId="0"/>
    <xf numFmtId="0" fontId="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57" fillId="0" borderId="0"/>
    <xf numFmtId="0" fontId="57"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2" fillId="0" borderId="0"/>
    <xf numFmtId="0" fontId="2" fillId="0" borderId="0"/>
    <xf numFmtId="0" fontId="8" fillId="0" borderId="0"/>
    <xf numFmtId="0" fontId="57"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57" fillId="0" borderId="0"/>
    <xf numFmtId="0" fontId="5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28" borderId="36" applyNumberFormat="0" applyFont="0" applyAlignment="0" applyProtection="0"/>
    <xf numFmtId="0" fontId="2" fillId="28" borderId="36" applyNumberFormat="0" applyFont="0" applyAlignment="0" applyProtection="0"/>
    <xf numFmtId="0" fontId="2" fillId="28" borderId="36" applyNumberFormat="0" applyFont="0" applyAlignment="0" applyProtection="0"/>
    <xf numFmtId="0" fontId="161" fillId="0" borderId="0" applyNumberFormat="0" applyFill="0" applyBorder="0" applyAlignment="0"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70" fillId="0" borderId="57" applyNumberFormat="0" applyFill="0" applyAlignment="0"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34" fillId="0" borderId="41" applyProtection="0"/>
    <xf numFmtId="0" fontId="105" fillId="0" borderId="0">
      <protection locked="0"/>
    </xf>
    <xf numFmtId="0" fontId="160" fillId="0" borderId="56" applyNumberFormat="0" applyFill="0" applyAlignment="0" applyProtection="0"/>
    <xf numFmtId="0" fontId="7" fillId="0" borderId="0">
      <alignment vertical="center"/>
    </xf>
    <xf numFmtId="171"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xf numFmtId="174" fontId="8" fillId="0" borderId="0" applyFont="0" applyFill="0" applyBorder="0" applyAlignment="0" applyProtection="0">
      <alignment vertical="center"/>
    </xf>
    <xf numFmtId="171" fontId="8" fillId="0" borderId="0" applyFont="0" applyFill="0" applyBorder="0" applyAlignment="0" applyProtection="0">
      <alignment vertical="center"/>
    </xf>
    <xf numFmtId="174" fontId="8" fillId="0" borderId="0" applyFont="0" applyFill="0" applyBorder="0" applyAlignment="0" applyProtection="0">
      <alignment vertical="center"/>
    </xf>
    <xf numFmtId="0" fontId="7" fillId="0" borderId="0">
      <alignment vertical="center"/>
    </xf>
    <xf numFmtId="174" fontId="8" fillId="0" borderId="0" applyFont="0" applyFill="0" applyBorder="0" applyAlignment="0" applyProtection="0">
      <alignment vertical="center"/>
    </xf>
    <xf numFmtId="0" fontId="2" fillId="0" borderId="0"/>
    <xf numFmtId="0" fontId="6" fillId="0" borderId="0"/>
    <xf numFmtId="0" fontId="2" fillId="0" borderId="0"/>
    <xf numFmtId="0" fontId="19" fillId="0" borderId="0"/>
    <xf numFmtId="171" fontId="8" fillId="0" borderId="0" applyFont="0" applyFill="0" applyBorder="0" applyAlignment="0" applyProtection="0"/>
    <xf numFmtId="0" fontId="8" fillId="0" borderId="0"/>
    <xf numFmtId="0" fontId="8" fillId="0" borderId="0"/>
    <xf numFmtId="0" fontId="7" fillId="0" borderId="0"/>
    <xf numFmtId="0" fontId="6" fillId="0" borderId="0"/>
    <xf numFmtId="0" fontId="39" fillId="11" borderId="58" applyNumberFormat="0" applyAlignment="0" applyProtection="0"/>
    <xf numFmtId="0" fontId="24" fillId="0" borderId="6"/>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29" fillId="25" borderId="25"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28" fillId="0" borderId="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0" fontId="8" fillId="0" borderId="0" applyFont="0" applyFill="0" applyBorder="0" applyAlignment="0" applyProtection="0"/>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39" fillId="11" borderId="58" applyNumberFormat="0" applyAlignment="0" applyProtection="0"/>
    <xf numFmtId="172" fontId="8"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1" fontId="6"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57" fillId="0" borderId="0" applyNumberFormat="0" applyFont="0" applyFill="0" applyBorder="0" applyProtection="0">
      <alignment vertical="center"/>
    </xf>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8" fillId="0" borderId="0" applyFont="0" applyFill="0" applyBorder="0" applyAlignment="0" applyProtection="0"/>
    <xf numFmtId="171" fontId="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3" fontId="6"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4" fontId="8" fillId="0" borderId="0" applyFont="0" applyFill="0" applyBorder="0" applyAlignment="0" applyProtection="0"/>
    <xf numFmtId="173" fontId="58" fillId="0" borderId="0" applyFont="0" applyFill="0" applyBorder="0" applyAlignment="0" applyProtection="0"/>
    <xf numFmtId="173" fontId="6" fillId="0" borderId="0" applyFont="0" applyFill="0" applyBorder="0" applyAlignment="0" applyProtection="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57"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alignment vertical="top"/>
    </xf>
    <xf numFmtId="0" fontId="8" fillId="0" borderId="0"/>
    <xf numFmtId="0" fontId="8" fillId="0" borderId="0"/>
    <xf numFmtId="0" fontId="8" fillId="0" borderId="0"/>
    <xf numFmtId="0" fontId="8" fillId="0" borderId="0"/>
    <xf numFmtId="0" fontId="61" fillId="0" borderId="0"/>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8" fillId="0" borderId="0"/>
    <xf numFmtId="0" fontId="8" fillId="0" borderId="0"/>
    <xf numFmtId="0" fontId="7" fillId="0" borderId="0">
      <alignment vertical="center"/>
    </xf>
    <xf numFmtId="0" fontId="7" fillId="0" borderId="0">
      <alignment vertical="center"/>
    </xf>
    <xf numFmtId="0" fontId="6" fillId="0" borderId="0"/>
    <xf numFmtId="0" fontId="6" fillId="0" borderId="0"/>
    <xf numFmtId="0" fontId="8" fillId="0" borderId="0"/>
    <xf numFmtId="0" fontId="62" fillId="0" borderId="0"/>
    <xf numFmtId="0" fontId="6" fillId="0" borderId="0"/>
    <xf numFmtId="0" fontId="2" fillId="0" borderId="0"/>
    <xf numFmtId="0" fontId="2" fillId="0" borderId="0"/>
    <xf numFmtId="0" fontId="2" fillId="0" borderId="0"/>
    <xf numFmtId="0" fontId="2" fillId="0" borderId="0"/>
    <xf numFmtId="0" fontId="57" fillId="0" borderId="0"/>
    <xf numFmtId="0" fontId="57" fillId="0" borderId="0"/>
    <xf numFmtId="0" fontId="2" fillId="0" borderId="0"/>
    <xf numFmtId="0" fontId="2" fillId="0" borderId="0"/>
    <xf numFmtId="0" fontId="6"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6"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6" fillId="27" borderId="59" applyNumberFormat="0" applyFont="0" applyAlignment="0" applyProtection="0"/>
    <xf numFmtId="0" fontId="6" fillId="27" borderId="59" applyNumberFormat="0" applyFont="0" applyAlignment="0" applyProtection="0"/>
    <xf numFmtId="0" fontId="6"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0" fontId="8" fillId="27" borderId="59"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0" fontId="28" fillId="0" borderId="0"/>
    <xf numFmtId="9" fontId="8" fillId="0" borderId="0" applyFont="0" applyFill="0" applyBorder="0" applyAlignment="0" applyProtection="0">
      <alignment vertical="center"/>
    </xf>
    <xf numFmtId="171" fontId="8" fillId="0" borderId="0" applyFont="0" applyFill="0" applyBorder="0" applyAlignment="0" applyProtection="0">
      <alignment vertical="center"/>
    </xf>
    <xf numFmtId="0" fontId="31" fillId="0" borderId="34" applyNumberFormat="0" applyFont="0" applyFill="0" applyAlignment="0" applyProtection="0"/>
    <xf numFmtId="0" fontId="70" fillId="0" borderId="60" applyNumberFormat="0" applyFill="0" applyAlignment="0" applyProtection="0"/>
    <xf numFmtId="0" fontId="31" fillId="0" borderId="34" applyNumberFormat="0" applyFont="0" applyFill="0" applyAlignment="0" applyProtection="0"/>
    <xf numFmtId="0" fontId="31" fillId="0" borderId="34" applyNumberFormat="0" applyFont="0" applyFill="0" applyAlignment="0" applyProtection="0"/>
    <xf numFmtId="0" fontId="31" fillId="0" borderId="34" applyNumberFormat="0" applyFont="0" applyFill="0" applyAlignment="0" applyProtection="0"/>
    <xf numFmtId="0" fontId="31" fillId="0" borderId="34" applyNumberFormat="0" applyFont="0" applyFill="0" applyAlignment="0" applyProtection="0"/>
    <xf numFmtId="0" fontId="70" fillId="0" borderId="60" applyNumberFormat="0" applyFill="0" applyAlignment="0" applyProtection="0"/>
    <xf numFmtId="0" fontId="7" fillId="0" borderId="0">
      <alignment vertical="center"/>
    </xf>
    <xf numFmtId="0" fontId="8" fillId="0" borderId="0"/>
    <xf numFmtId="0" fontId="2" fillId="0" borderId="0"/>
    <xf numFmtId="0" fontId="2" fillId="0" borderId="0"/>
    <xf numFmtId="174" fontId="8" fillId="0" borderId="0" applyFont="0" applyFill="0" applyBorder="0" applyAlignment="0" applyProtection="0">
      <alignment vertical="center"/>
    </xf>
    <xf numFmtId="0" fontId="2" fillId="0" borderId="0"/>
    <xf numFmtId="0" fontId="2" fillId="0" borderId="0"/>
    <xf numFmtId="0" fontId="39" fillId="11" borderId="58" applyNumberFormat="0" applyAlignment="0" applyProtection="0"/>
    <xf numFmtId="9" fontId="8" fillId="0" borderId="0" applyFont="0" applyFill="0" applyBorder="0" applyAlignment="0" applyProtection="0">
      <alignment vertical="center"/>
    </xf>
    <xf numFmtId="171" fontId="8" fillId="0" borderId="0" applyFont="0" applyFill="0" applyBorder="0" applyAlignment="0" applyProtection="0">
      <alignment vertical="center"/>
    </xf>
    <xf numFmtId="0" fontId="7" fillId="0" borderId="0">
      <alignment vertical="center"/>
    </xf>
    <xf numFmtId="0" fontId="39" fillId="11" borderId="58"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39" fillId="11" borderId="66" applyNumberFormat="0" applyAlignment="0" applyProtection="0"/>
    <xf numFmtId="0" fontId="39" fillId="11" borderId="66" applyNumberFormat="0" applyAlignment="0" applyProtection="0"/>
    <xf numFmtId="0" fontId="63" fillId="24" borderId="69"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0"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30"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30" fillId="24" borderId="58" applyNumberFormat="0" applyAlignment="0" applyProtection="0"/>
    <xf numFmtId="189" fontId="30" fillId="24" borderId="58" applyNumberFormat="0" applyAlignment="0" applyProtection="0"/>
    <xf numFmtId="189" fontId="30"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40" fillId="24" borderId="69" applyNumberFormat="0" applyAlignment="0" applyProtection="0"/>
    <xf numFmtId="0" fontId="63" fillId="24" borderId="69" applyNumberFormat="0" applyAlignment="0" applyProtection="0"/>
    <xf numFmtId="189" fontId="45"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45"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39" fillId="11" borderId="66" applyNumberFormat="0" applyAlignment="0" applyProtection="0"/>
    <xf numFmtId="189" fontId="60" fillId="11" borderId="66" applyNumberFormat="0" applyAlignment="0" applyProtection="0"/>
    <xf numFmtId="189" fontId="60" fillId="11" borderId="66" applyNumberFormat="0" applyAlignment="0" applyProtection="0"/>
    <xf numFmtId="189" fontId="60"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27" fillId="24" borderId="66" applyNumberFormat="0" applyAlignment="0" applyProtection="0"/>
    <xf numFmtId="189" fontId="27" fillId="24" borderId="66" applyNumberFormat="0" applyAlignment="0" applyProtection="0"/>
    <xf numFmtId="189" fontId="39" fillId="11" borderId="66"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60" fillId="11" borderId="58" applyNumberFormat="0" applyAlignment="0" applyProtection="0"/>
    <xf numFmtId="189" fontId="60" fillId="11" borderId="58" applyNumberFormat="0" applyAlignment="0" applyProtection="0"/>
    <xf numFmtId="189" fontId="60"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0" fontId="27" fillId="24" borderId="66" applyNumberFormat="0" applyAlignment="0" applyProtection="0"/>
    <xf numFmtId="0" fontId="63" fillId="24" borderId="69" applyNumberFormat="0" applyAlignment="0" applyProtection="0"/>
    <xf numFmtId="0" fontId="93" fillId="27" borderId="67" applyNumberFormat="0" applyFont="0" applyAlignment="0" applyProtection="0"/>
    <xf numFmtId="0" fontId="8" fillId="27" borderId="67" applyNumberFormat="0" applyFont="0" applyAlignment="0" applyProtection="0"/>
    <xf numFmtId="189" fontId="39" fillId="11" borderId="66" applyNumberFormat="0" applyAlignment="0" applyProtection="0"/>
    <xf numFmtId="0" fontId="8" fillId="0" borderId="0"/>
    <xf numFmtId="0" fontId="39" fillId="11" borderId="66"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63" fillId="24" borderId="69" applyNumberFormat="0" applyAlignment="0" applyProtection="0"/>
    <xf numFmtId="0" fontId="63" fillId="24" borderId="69" applyNumberFormat="0" applyAlignment="0" applyProtection="0"/>
    <xf numFmtId="0" fontId="39" fillId="11" borderId="66"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45" fillId="27" borderId="67" applyNumberFormat="0" applyFont="0" applyAlignment="0" applyProtection="0"/>
    <xf numFmtId="0" fontId="39" fillId="11" borderId="66"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93" fillId="27" borderId="67" applyNumberFormat="0" applyFont="0" applyAlignment="0" applyProtection="0"/>
    <xf numFmtId="0" fontId="39" fillId="11" borderId="66" applyNumberFormat="0" applyAlignment="0" applyProtection="0"/>
    <xf numFmtId="0" fontId="27" fillId="24" borderId="66" applyNumberFormat="0" applyAlignment="0" applyProtection="0"/>
    <xf numFmtId="0" fontId="8" fillId="27" borderId="67" applyNumberFormat="0" applyFont="0" applyAlignment="0" applyProtection="0"/>
    <xf numFmtId="0" fontId="8" fillId="27" borderId="67" applyNumberFormat="0" applyFont="0" applyAlignment="0" applyProtection="0"/>
    <xf numFmtId="0" fontId="70" fillId="0" borderId="68" applyNumberFormat="0" applyFill="0" applyAlignment="0" applyProtection="0"/>
    <xf numFmtId="0" fontId="70" fillId="0" borderId="68" applyNumberFormat="0" applyFill="0" applyAlignment="0" applyProtection="0"/>
    <xf numFmtId="0" fontId="93" fillId="27" borderId="67" applyNumberFormat="0" applyFont="0" applyAlignment="0" applyProtection="0"/>
    <xf numFmtId="189" fontId="63" fillId="24" borderId="69" applyNumberFormat="0" applyAlignment="0" applyProtection="0"/>
    <xf numFmtId="189" fontId="63" fillId="24" borderId="69" applyNumberFormat="0" applyAlignment="0" applyProtection="0"/>
    <xf numFmtId="189" fontId="6" fillId="27" borderId="67" applyNumberFormat="0" applyFont="0" applyAlignment="0" applyProtection="0"/>
    <xf numFmtId="0" fontId="39" fillId="11" borderId="66" applyNumberFormat="0" applyAlignment="0" applyProtection="0"/>
    <xf numFmtId="0" fontId="39" fillId="11" borderId="58" applyNumberFormat="0" applyAlignment="0" applyProtection="0"/>
    <xf numFmtId="189" fontId="60" fillId="11" borderId="58" applyNumberFormat="0" applyAlignment="0" applyProtection="0"/>
    <xf numFmtId="189" fontId="60" fillId="11" borderId="58" applyNumberFormat="0" applyAlignment="0" applyProtection="0"/>
    <xf numFmtId="0" fontId="8" fillId="27" borderId="67" applyNumberFormat="0" applyFont="0" applyAlignment="0" applyProtection="0"/>
    <xf numFmtId="0" fontId="27" fillId="24" borderId="66" applyNumberFormat="0" applyAlignment="0" applyProtection="0"/>
    <xf numFmtId="0" fontId="39" fillId="11" borderId="66" applyNumberFormat="0" applyAlignment="0" applyProtection="0"/>
    <xf numFmtId="0" fontId="39" fillId="11" borderId="66" applyNumberFormat="0" applyAlignment="0" applyProtection="0"/>
    <xf numFmtId="0" fontId="63" fillId="24" borderId="69" applyNumberFormat="0" applyAlignment="0" applyProtection="0"/>
    <xf numFmtId="0" fontId="6" fillId="27" borderId="67" applyNumberFormat="0" applyFont="0" applyAlignment="0" applyProtection="0"/>
    <xf numFmtId="0" fontId="93" fillId="27" borderId="67" applyNumberFormat="0" applyFont="0" applyAlignment="0" applyProtection="0"/>
    <xf numFmtId="0" fontId="155" fillId="47" borderId="69" applyNumberFormat="0" applyAlignment="0" applyProtection="0">
      <alignment vertical="center"/>
    </xf>
    <xf numFmtId="0" fontId="146" fillId="0" borderId="70" applyNumberFormat="0" applyFill="0" applyAlignment="0" applyProtection="0">
      <alignment vertical="center"/>
    </xf>
    <xf numFmtId="0" fontId="138" fillId="47" borderId="66" applyNumberFormat="0" applyAlignment="0" applyProtection="0">
      <alignment vertical="center"/>
    </xf>
    <xf numFmtId="189" fontId="40" fillId="24" borderId="69" applyNumberFormat="0" applyAlignment="0" applyProtection="0"/>
    <xf numFmtId="189" fontId="63" fillId="24" borderId="69" applyNumberFormat="0" applyAlignment="0" applyProtection="0"/>
    <xf numFmtId="189" fontId="63" fillId="24" borderId="69" applyNumberFormat="0" applyAlignment="0" applyProtection="0"/>
    <xf numFmtId="0" fontId="27" fillId="24" borderId="66" applyNumberFormat="0" applyAlignment="0" applyProtection="0"/>
    <xf numFmtId="189" fontId="45" fillId="27" borderId="67" applyNumberFormat="0" applyFont="0" applyAlignment="0" applyProtection="0"/>
    <xf numFmtId="189" fontId="45"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4" fontId="8" fillId="0" borderId="71">
      <alignment wrapText="1"/>
    </xf>
    <xf numFmtId="189" fontId="30" fillId="24" borderId="66" applyNumberFormat="0" applyAlignment="0" applyProtection="0"/>
    <xf numFmtId="0"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0"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 fillId="27" borderId="67" applyNumberFormat="0" applyFon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0" fontId="93" fillId="27" borderId="67" applyNumberFormat="0" applyFont="0" applyAlignment="0" applyProtection="0"/>
    <xf numFmtId="189" fontId="39" fillId="11" borderId="66" applyNumberForma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45" fillId="27" borderId="59" applyNumberFormat="0" applyFont="0" applyAlignment="0" applyProtection="0"/>
    <xf numFmtId="189" fontId="45" fillId="27" borderId="59" applyNumberFormat="0" applyFont="0" applyAlignment="0" applyProtection="0"/>
    <xf numFmtId="189" fontId="45"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45" fillId="27" borderId="59" applyNumberFormat="0" applyFont="0" applyAlignment="0" applyProtection="0"/>
    <xf numFmtId="0" fontId="63" fillId="24" borderId="61" applyNumberFormat="0" applyAlignment="0" applyProtection="0"/>
    <xf numFmtId="189" fontId="40" fillId="24" borderId="61" applyNumberFormat="0" applyAlignment="0" applyProtection="0"/>
    <xf numFmtId="189" fontId="60" fillId="11" borderId="66" applyNumberFormat="0" applyAlignment="0" applyProtection="0"/>
    <xf numFmtId="189" fontId="60" fillId="11" borderId="66" applyNumberFormat="0" applyAlignment="0" applyProtection="0"/>
    <xf numFmtId="0"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0"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40" fillId="24" borderId="61" applyNumberFormat="0" applyAlignment="0" applyProtection="0"/>
    <xf numFmtId="189" fontId="40" fillId="24" borderId="61" applyNumberFormat="0" applyAlignment="0" applyProtection="0"/>
    <xf numFmtId="189" fontId="40" fillId="24" borderId="61" applyNumberFormat="0" applyAlignment="0" applyProtection="0"/>
    <xf numFmtId="0" fontId="63" fillId="24" borderId="61" applyNumberFormat="0" applyAlignment="0" applyProtection="0"/>
    <xf numFmtId="189" fontId="63" fillId="24" borderId="61" applyNumberFormat="0" applyAlignment="0" applyProtection="0"/>
    <xf numFmtId="0" fontId="63" fillId="24" borderId="61" applyNumberFormat="0" applyAlignment="0" applyProtection="0"/>
    <xf numFmtId="189" fontId="63" fillId="24" borderId="61" applyNumberFormat="0" applyAlignment="0" applyProtection="0"/>
    <xf numFmtId="0" fontId="63" fillId="24" borderId="61" applyNumberFormat="0" applyAlignment="0" applyProtection="0"/>
    <xf numFmtId="189" fontId="63" fillId="24" borderId="61" applyNumberFormat="0" applyAlignment="0" applyProtection="0"/>
    <xf numFmtId="0"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0" fontId="99" fillId="27" borderId="67" applyNumberFormat="0" applyFont="0" applyAlignment="0" applyProtection="0"/>
    <xf numFmtId="0" fontId="27" fillId="24" borderId="66" applyNumberFormat="0" applyAlignment="0" applyProtection="0"/>
    <xf numFmtId="0" fontId="39" fillId="11"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39" fillId="11" borderId="66" applyNumberFormat="0" applyAlignment="0" applyProtection="0"/>
    <xf numFmtId="0" fontId="93" fillId="27" borderId="67" applyNumberFormat="0" applyFont="0" applyAlignment="0" applyProtection="0"/>
    <xf numFmtId="189" fontId="63" fillId="24" borderId="69" applyNumberFormat="0" applyAlignment="0" applyProtection="0"/>
    <xf numFmtId="170" fontId="8" fillId="0" borderId="0" applyFont="0" applyFill="0" applyBorder="0" applyAlignment="0" applyProtection="0"/>
    <xf numFmtId="189" fontId="6" fillId="27" borderId="67" applyNumberFormat="0" applyFon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93" fillId="27" borderId="67" applyNumberFormat="0" applyFont="0" applyAlignment="0" applyProtection="0"/>
    <xf numFmtId="0" fontId="39" fillId="11" borderId="66" applyNumberFormat="0" applyAlignment="0" applyProtection="0"/>
    <xf numFmtId="0" fontId="39" fillId="11" borderId="66" applyNumberFormat="0" applyAlignment="0" applyProtection="0"/>
    <xf numFmtId="0" fontId="93" fillId="27" borderId="67" applyNumberFormat="0" applyFont="0" applyAlignment="0" applyProtection="0"/>
    <xf numFmtId="0" fontId="27" fillId="24" borderId="66" applyNumberFormat="0" applyAlignment="0" applyProtection="0"/>
    <xf numFmtId="0" fontId="63" fillId="24" borderId="69"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189" fontId="39" fillId="11" borderId="66" applyNumberFormat="0" applyAlignment="0" applyProtection="0"/>
    <xf numFmtId="189" fontId="39" fillId="11" borderId="66" applyNumberFormat="0" applyAlignment="0" applyProtection="0"/>
    <xf numFmtId="170" fontId="8" fillId="0" borderId="0" applyFont="0" applyFill="0" applyBorder="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189" fontId="6" fillId="27" borderId="67" applyNumberFormat="0" applyFont="0" applyAlignment="0" applyProtection="0"/>
    <xf numFmtId="189" fontId="45" fillId="27" borderId="67" applyNumberFormat="0" applyFont="0" applyAlignment="0" applyProtection="0"/>
    <xf numFmtId="0" fontId="93" fillId="27" borderId="67" applyNumberFormat="0" applyFon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27" fillId="24" borderId="66" applyNumberFormat="0" applyAlignment="0" applyProtection="0"/>
    <xf numFmtId="0" fontId="39" fillId="11" borderId="58" applyNumberForma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39" fillId="11" borderId="58"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63" fillId="24" borderId="69"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99" fillId="27" borderId="59" applyNumberFormat="0" applyFon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27" fillId="24" borderId="58" applyNumberFormat="0" applyAlignment="0" applyProtection="0"/>
    <xf numFmtId="0" fontId="39" fillId="11" borderId="58" applyNumberFormat="0" applyAlignment="0" applyProtection="0"/>
    <xf numFmtId="0" fontId="99" fillId="27" borderId="59" applyNumberFormat="0" applyFont="0" applyAlignment="0" applyProtection="0"/>
    <xf numFmtId="0" fontId="63" fillId="24" borderId="61"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63" fillId="24" borderId="69" applyNumberFormat="0" applyAlignment="0" applyProtection="0"/>
    <xf numFmtId="10" fontId="7" fillId="42" borderId="63" applyNumberFormat="0" applyBorder="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27" fillId="24" borderId="58" applyNumberFormat="0" applyAlignment="0" applyProtection="0"/>
    <xf numFmtId="189" fontId="30" fillId="24" borderId="58" applyNumberFormat="0" applyAlignment="0" applyProtection="0"/>
    <xf numFmtId="189" fontId="30" fillId="24" borderId="58" applyNumberFormat="0" applyAlignment="0" applyProtection="0"/>
    <xf numFmtId="189" fontId="30" fillId="24" borderId="58" applyNumberFormat="0" applyAlignment="0" applyProtection="0"/>
    <xf numFmtId="189" fontId="27" fillId="24" borderId="58" applyNumberFormat="0" applyAlignment="0" applyProtection="0"/>
    <xf numFmtId="0" fontId="18" fillId="0" borderId="64">
      <alignment horizontal="left" vertical="center"/>
    </xf>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39" fillId="11" borderId="58" applyNumberFormat="0" applyAlignment="0" applyProtection="0"/>
    <xf numFmtId="189" fontId="60" fillId="11" borderId="58" applyNumberFormat="0" applyAlignment="0" applyProtection="0"/>
    <xf numFmtId="189" fontId="60" fillId="11" borderId="58" applyNumberFormat="0" applyAlignment="0" applyProtection="0"/>
    <xf numFmtId="189" fontId="60" fillId="11" borderId="58" applyNumberFormat="0" applyAlignment="0" applyProtection="0"/>
    <xf numFmtId="189" fontId="39" fillId="11" borderId="58" applyNumberFormat="0" applyAlignment="0" applyProtection="0"/>
    <xf numFmtId="0" fontId="18" fillId="0" borderId="8">
      <alignment horizontal="left" vertical="center"/>
    </xf>
    <xf numFmtId="10" fontId="7" fillId="42" borderId="6" applyNumberFormat="0" applyBorder="0" applyAlignment="0" applyProtection="0"/>
    <xf numFmtId="189" fontId="60" fillId="11" borderId="58" applyNumberFormat="0" applyAlignment="0" applyProtection="0"/>
    <xf numFmtId="2" fontId="72" fillId="0" borderId="63"/>
    <xf numFmtId="49" fontId="102" fillId="0" borderId="63" applyNumberFormat="0">
      <alignment vertical="center"/>
    </xf>
    <xf numFmtId="0" fontId="101" fillId="0" borderId="63" applyNumberFormat="0">
      <alignment vertical="center"/>
    </xf>
    <xf numFmtId="4" fontId="8" fillId="0" borderId="63">
      <alignment wrapText="1"/>
    </xf>
    <xf numFmtId="4" fontId="8" fillId="0" borderId="63">
      <alignment wrapText="1"/>
    </xf>
    <xf numFmtId="0" fontId="63" fillId="24" borderId="61" applyNumberFormat="0" applyAlignment="0" applyProtection="0"/>
    <xf numFmtId="0" fontId="99" fillId="27" borderId="59" applyNumberFormat="0" applyFont="0" applyAlignment="0" applyProtection="0"/>
    <xf numFmtId="0" fontId="39" fillId="11" borderId="58" applyNumberFormat="0" applyAlignment="0" applyProtection="0"/>
    <xf numFmtId="0" fontId="27" fillId="24" borderId="58"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4" fillId="0" borderId="63"/>
    <xf numFmtId="0" fontId="63" fillId="24" borderId="61" applyNumberFormat="0" applyAlignment="0" applyProtection="0"/>
    <xf numFmtId="0" fontId="99" fillId="27" borderId="59" applyNumberFormat="0" applyFont="0" applyAlignment="0" applyProtection="0"/>
    <xf numFmtId="0" fontId="27" fillId="24" borderId="58" applyNumberFormat="0" applyAlignment="0" applyProtection="0"/>
    <xf numFmtId="189" fontId="27" fillId="24" borderId="66" applyNumberFormat="0" applyAlignment="0" applyProtection="0"/>
    <xf numFmtId="0" fontId="63" fillId="24" borderId="69" applyNumberFormat="0" applyAlignment="0" applyProtection="0"/>
    <xf numFmtId="189" fontId="39" fillId="11" borderId="66" applyNumberFormat="0" applyAlignment="0" applyProtection="0"/>
    <xf numFmtId="0" fontId="27" fillId="24" borderId="66"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63" fillId="24" borderId="61" applyNumberForma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0" fontId="93"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6" fillId="27" borderId="59" applyNumberFormat="0" applyFont="0" applyAlignment="0" applyProtection="0"/>
    <xf numFmtId="189" fontId="45" fillId="27" borderId="59" applyNumberFormat="0" applyFont="0" applyAlignment="0" applyProtection="0"/>
    <xf numFmtId="189" fontId="45" fillId="27" borderId="59" applyNumberFormat="0" applyFont="0" applyAlignment="0" applyProtection="0"/>
    <xf numFmtId="189" fontId="45" fillId="27" borderId="59" applyNumberFormat="0" applyFont="0" applyAlignment="0" applyProtection="0"/>
    <xf numFmtId="189" fontId="6" fillId="27" borderId="59" applyNumberFormat="0" applyFon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39" fillId="11"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0" fontId="27" fillId="24" borderId="58" applyNumberFormat="0" applyAlignment="0" applyProtection="0"/>
    <xf numFmtId="189"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63" fillId="24" borderId="61" applyNumberFormat="0" applyAlignment="0" applyProtection="0"/>
    <xf numFmtId="189" fontId="40" fillId="24" borderId="61" applyNumberFormat="0" applyAlignment="0" applyProtection="0"/>
    <xf numFmtId="189" fontId="40" fillId="24" borderId="61" applyNumberFormat="0" applyAlignment="0" applyProtection="0"/>
    <xf numFmtId="189" fontId="40" fillId="24" borderId="61" applyNumberFormat="0" applyAlignment="0" applyProtection="0"/>
    <xf numFmtId="189" fontId="63" fillId="24" borderId="61" applyNumberFormat="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52" fillId="0" borderId="34" applyNumberFormat="0" applyFont="0" applyFill="0" applyAlignment="0" applyProtection="0"/>
    <xf numFmtId="189" fontId="52" fillId="0" borderId="34" applyNumberFormat="0" applyFont="0" applyFill="0" applyAlignment="0" applyProtection="0"/>
    <xf numFmtId="189" fontId="52"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189" fontId="31" fillId="0" borderId="34" applyNumberFormat="0" applyFont="0" applyFill="0" applyAlignment="0" applyProtection="0"/>
    <xf numFmtId="219" fontId="8" fillId="0" borderId="8" applyFont="0" applyFill="0" applyBorder="0" applyAlignment="0" applyProtection="0"/>
    <xf numFmtId="0" fontId="8" fillId="0" borderId="0"/>
    <xf numFmtId="189" fontId="39" fillId="11" borderId="66" applyNumberFormat="0" applyAlignment="0" applyProtection="0"/>
    <xf numFmtId="0" fontId="8" fillId="27" borderId="67" applyNumberFormat="0" applyFont="0" applyAlignment="0" applyProtection="0"/>
    <xf numFmtId="0" fontId="8" fillId="27" borderId="67" applyNumberFormat="0" applyFont="0" applyAlignment="0" applyProtection="0"/>
    <xf numFmtId="0" fontId="8" fillId="27" borderId="67" applyNumberFormat="0" applyFont="0" applyAlignment="0" applyProtection="0"/>
    <xf numFmtId="0" fontId="138" fillId="47" borderId="58" applyNumberFormat="0" applyAlignment="0" applyProtection="0">
      <alignment vertical="center"/>
    </xf>
    <xf numFmtId="0" fontId="8" fillId="27" borderId="67" applyNumberFormat="0" applyFont="0" applyAlignment="0" applyProtection="0"/>
    <xf numFmtId="0" fontId="8" fillId="27" borderId="67" applyNumberFormat="0" applyFont="0" applyAlignment="0" applyProtection="0"/>
    <xf numFmtId="0" fontId="8" fillId="27" borderId="67" applyNumberFormat="0" applyFont="0" applyAlignment="0" applyProtection="0"/>
    <xf numFmtId="0" fontId="8" fillId="27" borderId="67" applyNumberFormat="0" applyFont="0" applyAlignment="0" applyProtection="0"/>
    <xf numFmtId="0" fontId="39" fillId="11" borderId="66" applyNumberFormat="0" applyAlignment="0" applyProtection="0"/>
    <xf numFmtId="0" fontId="8" fillId="27" borderId="59" applyNumberFormat="0" applyFont="0" applyAlignment="0" applyProtection="0">
      <alignment vertical="center"/>
    </xf>
    <xf numFmtId="189" fontId="6" fillId="27" borderId="67" applyNumberFormat="0" applyFont="0" applyAlignment="0" applyProtection="0"/>
    <xf numFmtId="189" fontId="63" fillId="24" borderId="69" applyNumberFormat="0" applyAlignment="0" applyProtection="0"/>
    <xf numFmtId="0" fontId="146" fillId="0" borderId="62" applyNumberFormat="0" applyFill="0" applyAlignment="0" applyProtection="0">
      <alignment vertical="center"/>
    </xf>
    <xf numFmtId="0" fontId="147" fillId="26" borderId="58" applyNumberFormat="0" applyAlignment="0" applyProtection="0">
      <alignment vertical="center"/>
    </xf>
    <xf numFmtId="0" fontId="155" fillId="47" borderId="61" applyNumberFormat="0" applyAlignment="0" applyProtection="0">
      <alignment vertical="center"/>
    </xf>
    <xf numFmtId="0"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0" fontId="39" fillId="11" borderId="66" applyNumberFormat="0" applyAlignment="0" applyProtection="0"/>
    <xf numFmtId="0" fontId="39" fillId="11" borderId="66" applyNumberFormat="0" applyAlignment="0" applyProtection="0"/>
    <xf numFmtId="189" fontId="27" fillId="24" borderId="66" applyNumberFormat="0" applyAlignment="0" applyProtection="0"/>
    <xf numFmtId="189" fontId="27" fillId="24" borderId="66" applyNumberFormat="0" applyAlignment="0" applyProtection="0"/>
    <xf numFmtId="0" fontId="93" fillId="27" borderId="67" applyNumberFormat="0" applyFont="0" applyAlignment="0" applyProtection="0"/>
    <xf numFmtId="0" fontId="39" fillId="11" borderId="66" applyNumberFormat="0" applyAlignment="0" applyProtection="0"/>
    <xf numFmtId="189" fontId="63" fillId="24" borderId="69" applyNumberFormat="0" applyAlignment="0" applyProtection="0"/>
    <xf numFmtId="189" fontId="63" fillId="24" borderId="69" applyNumberFormat="0" applyAlignment="0" applyProtection="0"/>
    <xf numFmtId="0" fontId="63" fillId="24" borderId="69" applyNumberFormat="0" applyAlignment="0" applyProtection="0"/>
    <xf numFmtId="189" fontId="63" fillId="24" borderId="69" applyNumberFormat="0" applyAlignment="0" applyProtection="0"/>
    <xf numFmtId="0" fontId="63" fillId="24" borderId="69" applyNumberFormat="0" applyAlignment="0" applyProtection="0"/>
    <xf numFmtId="189" fontId="40" fillId="24" borderId="69" applyNumberFormat="0" applyAlignment="0" applyProtection="0"/>
    <xf numFmtId="189" fontId="40" fillId="24" borderId="69" applyNumberFormat="0" applyAlignment="0" applyProtection="0"/>
    <xf numFmtId="189" fontId="40" fillId="24" borderId="69" applyNumberFormat="0" applyAlignment="0" applyProtection="0"/>
    <xf numFmtId="189" fontId="63" fillId="24" borderId="69" applyNumberFormat="0" applyAlignment="0" applyProtection="0"/>
    <xf numFmtId="189" fontId="63" fillId="24" borderId="69" applyNumberFormat="0" applyAlignment="0" applyProtection="0"/>
    <xf numFmtId="189" fontId="63" fillId="24" borderId="69"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99" fillId="27" borderId="67" applyNumberFormat="0" applyFon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63" fillId="24" borderId="69" applyNumberForma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93" fillId="27" borderId="67" applyNumberFormat="0" applyFont="0" applyAlignment="0" applyProtection="0"/>
    <xf numFmtId="0" fontId="63" fillId="24" borderId="69" applyNumberFormat="0" applyAlignment="0" applyProtection="0"/>
    <xf numFmtId="0" fontId="63" fillId="24" borderId="69" applyNumberFormat="0" applyAlignment="0" applyProtection="0"/>
    <xf numFmtId="0" fontId="27" fillId="24" borderId="66" applyNumberFormat="0" applyAlignment="0" applyProtection="0"/>
    <xf numFmtId="189" fontId="39" fillId="11" borderId="66" applyNumberFormat="0" applyAlignment="0" applyProtection="0"/>
    <xf numFmtId="0" fontId="39" fillId="11" borderId="66" applyNumberFormat="0" applyAlignment="0" applyProtection="0"/>
    <xf numFmtId="170" fontId="8" fillId="0" borderId="0" applyFont="0" applyFill="0" applyBorder="0" applyAlignment="0" applyProtection="0"/>
    <xf numFmtId="0"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27" fillId="24" borderId="66" applyNumberFormat="0" applyAlignment="0" applyProtection="0"/>
    <xf numFmtId="0" fontId="39" fillId="11" borderId="66" applyNumberFormat="0" applyAlignment="0" applyProtection="0"/>
    <xf numFmtId="189" fontId="63" fillId="24" borderId="69" applyNumberForma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 fillId="27" borderId="67" applyNumberFormat="0" applyFont="0" applyAlignment="0" applyProtection="0"/>
    <xf numFmtId="189" fontId="63" fillId="24" borderId="69"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30" fillId="24" borderId="66" applyNumberFormat="0" applyAlignment="0" applyProtection="0"/>
    <xf numFmtId="189" fontId="30" fillId="24" borderId="66" applyNumberFormat="0" applyAlignment="0" applyProtection="0"/>
    <xf numFmtId="189" fontId="30"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27" fillId="24" borderId="66" applyNumberFormat="0" applyAlignment="0" applyProtection="0"/>
    <xf numFmtId="189" fontId="39" fillId="11" borderId="66" applyNumberFormat="0" applyAlignment="0" applyProtection="0"/>
    <xf numFmtId="189" fontId="6" fillId="27" borderId="67" applyNumberFormat="0" applyFont="0" applyAlignment="0" applyProtection="0"/>
    <xf numFmtId="0" fontId="93" fillId="27" borderId="67" applyNumberFormat="0" applyFont="0" applyAlignment="0" applyProtection="0"/>
    <xf numFmtId="0" fontId="39" fillId="11" borderId="58" applyNumberFormat="0" applyAlignment="0" applyProtection="0"/>
    <xf numFmtId="189" fontId="39" fillId="11" borderId="66" applyNumberFormat="0" applyAlignment="0" applyProtection="0"/>
    <xf numFmtId="0" fontId="39" fillId="11" borderId="66" applyNumberFormat="0" applyAlignment="0" applyProtection="0"/>
    <xf numFmtId="189" fontId="39" fillId="11" borderId="66" applyNumberFormat="0" applyAlignment="0" applyProtection="0"/>
    <xf numFmtId="189" fontId="39" fillId="11" borderId="66" applyNumberFormat="0" applyAlignment="0" applyProtection="0"/>
    <xf numFmtId="189" fontId="30" fillId="24" borderId="66" applyNumberFormat="0" applyAlignment="0" applyProtection="0"/>
    <xf numFmtId="0" fontId="8" fillId="0" borderId="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63" fillId="24" borderId="69" applyNumberFormat="0" applyAlignment="0" applyProtection="0"/>
    <xf numFmtId="0" fontId="93" fillId="27" borderId="67" applyNumberFormat="0" applyFon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39" fillId="11" borderId="66" applyNumberFormat="0" applyAlignment="0" applyProtection="0"/>
    <xf numFmtId="0" fontId="70" fillId="0" borderId="65" applyNumberFormat="0" applyFill="0" applyAlignment="0" applyProtection="0"/>
    <xf numFmtId="0" fontId="39" fillId="11" borderId="66" applyNumberFormat="0" applyAlignment="0" applyProtection="0"/>
    <xf numFmtId="0" fontId="63" fillId="24" borderId="69" applyNumberFormat="0" applyAlignment="0" applyProtection="0"/>
    <xf numFmtId="189" fontId="6" fillId="27" borderId="67" applyNumberFormat="0" applyFont="0" applyAlignment="0" applyProtection="0"/>
    <xf numFmtId="189" fontId="6" fillId="27" borderId="67" applyNumberFormat="0" applyFont="0" applyAlignment="0" applyProtection="0"/>
    <xf numFmtId="189" fontId="39" fillId="11" borderId="66" applyNumberFormat="0" applyAlignment="0" applyProtection="0"/>
    <xf numFmtId="189" fontId="39" fillId="11" borderId="66" applyNumberFormat="0" applyAlignment="0" applyProtection="0"/>
    <xf numFmtId="0" fontId="6" fillId="27" borderId="67" applyNumberFormat="0" applyFont="0" applyAlignment="0" applyProtection="0"/>
    <xf numFmtId="0" fontId="27" fillId="24" borderId="66" applyNumberFormat="0" applyAlignment="0" applyProtection="0"/>
    <xf numFmtId="0" fontId="27" fillId="24" borderId="66" applyNumberFormat="0" applyAlignment="0" applyProtection="0"/>
    <xf numFmtId="0" fontId="27" fillId="24" borderId="66" applyNumberFormat="0" applyAlignment="0" applyProtection="0"/>
    <xf numFmtId="0" fontId="39" fillId="11" borderId="66" applyNumberFormat="0" applyAlignment="0" applyProtection="0"/>
    <xf numFmtId="0" fontId="63" fillId="24" borderId="69" applyNumberFormat="0" applyAlignment="0" applyProtection="0"/>
    <xf numFmtId="189" fontId="39" fillId="11" borderId="66" applyNumberFormat="0" applyAlignment="0" applyProtection="0"/>
    <xf numFmtId="0" fontId="6" fillId="27" borderId="67" applyNumberFormat="0" applyFont="0" applyAlignment="0" applyProtection="0"/>
    <xf numFmtId="0" fontId="6" fillId="27" borderId="67" applyNumberFormat="0" applyFont="0" applyAlignment="0" applyProtection="0"/>
    <xf numFmtId="170" fontId="8" fillId="0" borderId="0" applyFont="0" applyFill="0" applyBorder="0" applyAlignment="0" applyProtection="0"/>
    <xf numFmtId="0" fontId="70" fillId="0" borderId="73" applyNumberFormat="0" applyFill="0" applyAlignment="0" applyProtection="0"/>
    <xf numFmtId="189" fontId="27" fillId="24" borderId="66" applyNumberFormat="0" applyAlignment="0" applyProtection="0"/>
    <xf numFmtId="0" fontId="93" fillId="27" borderId="67" applyNumberFormat="0" applyFont="0" applyAlignment="0" applyProtection="0"/>
    <xf numFmtId="189" fontId="6" fillId="27" borderId="67" applyNumberFormat="0" applyFont="0" applyAlignment="0" applyProtection="0"/>
    <xf numFmtId="0" fontId="6" fillId="27" borderId="67" applyNumberFormat="0" applyFont="0" applyAlignment="0" applyProtection="0"/>
    <xf numFmtId="0" fontId="8" fillId="27" borderId="67" applyNumberFormat="0" applyFont="0" applyAlignment="0" applyProtection="0"/>
    <xf numFmtId="0" fontId="147" fillId="26" borderId="66" applyNumberFormat="0" applyAlignment="0" applyProtection="0">
      <alignment vertical="center"/>
    </xf>
    <xf numFmtId="189" fontId="39" fillId="11" borderId="66" applyNumberFormat="0" applyAlignment="0" applyProtection="0"/>
    <xf numFmtId="0" fontId="93" fillId="27" borderId="67" applyNumberFormat="0" applyFont="0" applyAlignment="0" applyProtection="0"/>
    <xf numFmtId="189" fontId="45" fillId="27" borderId="67" applyNumberFormat="0" applyFont="0" applyAlignment="0" applyProtection="0"/>
    <xf numFmtId="0" fontId="27" fillId="24" borderId="66" applyNumberFormat="0" applyAlignment="0" applyProtection="0"/>
    <xf numFmtId="0" fontId="27" fillId="24" borderId="66" applyNumberFormat="0" applyAlignment="0" applyProtection="0"/>
    <xf numFmtId="0" fontId="1" fillId="0" borderId="0"/>
    <xf numFmtId="171" fontId="1" fillId="0" borderId="0" applyFont="0" applyFill="0" applyBorder="0" applyAlignment="0" applyProtection="0"/>
  </cellStyleXfs>
  <cellXfs count="331">
    <xf numFmtId="0" fontId="0" fillId="0" borderId="0" xfId="0">
      <alignment vertical="center"/>
    </xf>
    <xf numFmtId="0" fontId="7" fillId="3" borderId="0" xfId="4" applyFill="1">
      <alignment vertical="center"/>
    </xf>
    <xf numFmtId="171" fontId="7" fillId="3" borderId="0" xfId="1" applyFont="1" applyFill="1">
      <alignment vertical="center"/>
    </xf>
    <xf numFmtId="171" fontId="7" fillId="0" borderId="0" xfId="1" applyFont="1">
      <alignment vertical="center"/>
    </xf>
    <xf numFmtId="49" fontId="11" fillId="3" borderId="5" xfId="4" applyNumberFormat="1" applyFont="1" applyFill="1" applyBorder="1" applyAlignment="1">
      <alignment horizontal="center" vertical="center"/>
    </xf>
    <xf numFmtId="49" fontId="11" fillId="3" borderId="9" xfId="4" applyNumberFormat="1" applyFont="1" applyFill="1" applyBorder="1" applyAlignment="1">
      <alignment horizontal="center" vertical="center"/>
    </xf>
    <xf numFmtId="0" fontId="11" fillId="3" borderId="0" xfId="4" applyFont="1" applyFill="1" applyBorder="1" applyAlignment="1">
      <alignment horizontal="left" vertical="center" wrapText="1"/>
    </xf>
    <xf numFmtId="4" fontId="10" fillId="3" borderId="14" xfId="3" applyNumberFormat="1" applyFont="1" applyFill="1" applyBorder="1" applyAlignment="1">
      <alignment horizontal="center" vertical="center" wrapText="1"/>
    </xf>
    <xf numFmtId="10" fontId="11" fillId="3" borderId="15" xfId="3" applyNumberFormat="1" applyFont="1" applyFill="1" applyBorder="1" applyAlignment="1">
      <alignment horizontal="center" vertical="center"/>
    </xf>
    <xf numFmtId="0" fontId="11" fillId="3" borderId="15" xfId="4" applyFont="1" applyFill="1" applyBorder="1" applyAlignment="1">
      <alignment horizontal="center" vertical="center"/>
    </xf>
    <xf numFmtId="4" fontId="11" fillId="3" borderId="11" xfId="3" applyNumberFormat="1" applyFont="1" applyFill="1" applyBorder="1" applyAlignment="1">
      <alignment horizontal="center" vertical="center" wrapText="1"/>
    </xf>
    <xf numFmtId="10" fontId="11" fillId="3" borderId="12" xfId="3" applyNumberFormat="1" applyFont="1" applyFill="1" applyBorder="1" applyAlignment="1">
      <alignment horizontal="center" vertical="center"/>
    </xf>
    <xf numFmtId="0" fontId="11" fillId="3" borderId="12" xfId="4" applyFont="1" applyFill="1" applyBorder="1" applyAlignment="1">
      <alignment horizontal="center" vertical="center"/>
    </xf>
    <xf numFmtId="0" fontId="10" fillId="3" borderId="17" xfId="4" applyFont="1" applyFill="1" applyBorder="1" applyAlignment="1">
      <alignment horizontal="right" vertical="center"/>
    </xf>
    <xf numFmtId="0" fontId="11" fillId="3" borderId="4" xfId="4" applyFont="1" applyFill="1" applyBorder="1" applyAlignment="1">
      <alignment horizontal="center" vertical="center"/>
    </xf>
    <xf numFmtId="0" fontId="7" fillId="0" borderId="0" xfId="4">
      <alignment vertical="center"/>
    </xf>
    <xf numFmtId="171" fontId="11" fillId="0" borderId="19" xfId="5" applyFont="1" applyFill="1" applyBorder="1" applyAlignment="1">
      <alignment horizontal="right" vertical="center"/>
    </xf>
    <xf numFmtId="171" fontId="7" fillId="0" borderId="0" xfId="1" applyFont="1" applyBorder="1">
      <alignment vertical="center"/>
    </xf>
    <xf numFmtId="0" fontId="7" fillId="0" borderId="0" xfId="4" applyBorder="1">
      <alignment vertical="center"/>
    </xf>
    <xf numFmtId="171" fontId="7" fillId="0" borderId="0" xfId="4" applyNumberFormat="1" applyBorder="1">
      <alignment vertical="center"/>
    </xf>
    <xf numFmtId="171" fontId="11" fillId="5" borderId="13" xfId="4" applyNumberFormat="1" applyFont="1" applyFill="1" applyBorder="1" applyAlignment="1">
      <alignment vertical="center"/>
    </xf>
    <xf numFmtId="171" fontId="11" fillId="3" borderId="77" xfId="5" applyFont="1" applyFill="1" applyBorder="1" applyAlignment="1">
      <alignment vertical="center"/>
    </xf>
    <xf numFmtId="0" fontId="17" fillId="2" borderId="0" xfId="3" applyFont="1" applyFill="1" applyBorder="1" applyAlignment="1">
      <alignment horizontal="center" vertical="center" wrapText="1"/>
    </xf>
    <xf numFmtId="10" fontId="11" fillId="3" borderId="4" xfId="4" applyNumberFormat="1" applyFont="1" applyFill="1" applyBorder="1" applyAlignment="1">
      <alignment horizontal="center" vertical="center"/>
    </xf>
    <xf numFmtId="0" fontId="11" fillId="2" borderId="0" xfId="3" applyFont="1" applyFill="1" applyBorder="1" applyAlignment="1">
      <alignment horizontal="center" vertical="center"/>
    </xf>
    <xf numFmtId="4" fontId="12" fillId="59" borderId="2" xfId="3" applyNumberFormat="1" applyFont="1" applyFill="1" applyBorder="1" applyAlignment="1">
      <alignment horizontal="center" vertical="center" wrapText="1"/>
    </xf>
    <xf numFmtId="4" fontId="12" fillId="59" borderId="1" xfId="3" applyNumberFormat="1" applyFont="1" applyFill="1" applyBorder="1" applyAlignment="1">
      <alignment horizontal="center" vertical="center" wrapText="1"/>
    </xf>
    <xf numFmtId="4" fontId="12" fillId="59" borderId="11" xfId="3" applyNumberFormat="1" applyFont="1" applyFill="1" applyBorder="1" applyAlignment="1">
      <alignment horizontal="center" vertical="center" wrapText="1"/>
    </xf>
    <xf numFmtId="0" fontId="14" fillId="59" borderId="12" xfId="4" applyFont="1" applyFill="1" applyBorder="1" applyAlignment="1">
      <alignment horizontal="center" vertical="center"/>
    </xf>
    <xf numFmtId="0" fontId="12" fillId="59" borderId="12" xfId="4" applyFont="1" applyFill="1" applyBorder="1" applyAlignment="1">
      <alignment horizontal="center" vertical="center"/>
    </xf>
    <xf numFmtId="0" fontId="163" fillId="59" borderId="12" xfId="4" applyFont="1" applyFill="1" applyBorder="1" applyAlignment="1">
      <alignment horizontal="center" vertical="center"/>
    </xf>
    <xf numFmtId="0" fontId="162" fillId="59" borderId="12" xfId="4" applyFont="1" applyFill="1" applyBorder="1" applyAlignment="1">
      <alignment horizontal="center" vertical="center"/>
    </xf>
    <xf numFmtId="4" fontId="12" fillId="59" borderId="17" xfId="3" applyNumberFormat="1" applyFont="1" applyFill="1" applyBorder="1" applyAlignment="1">
      <alignment horizontal="center" vertical="center" wrapText="1"/>
    </xf>
    <xf numFmtId="0" fontId="14" fillId="59" borderId="4" xfId="4" applyFont="1" applyFill="1" applyBorder="1" applyAlignment="1">
      <alignment horizontal="center" vertical="center"/>
    </xf>
    <xf numFmtId="0" fontId="12" fillId="59" borderId="4" xfId="4" applyFont="1" applyFill="1" applyBorder="1" applyAlignment="1">
      <alignment horizontal="center" vertical="center"/>
    </xf>
    <xf numFmtId="171" fontId="12" fillId="59" borderId="13" xfId="2785" applyFont="1" applyFill="1" applyBorder="1" applyAlignment="1">
      <alignment vertical="center"/>
    </xf>
    <xf numFmtId="171" fontId="11" fillId="5" borderId="16" xfId="2785" applyFont="1" applyFill="1" applyBorder="1" applyAlignment="1">
      <alignment vertical="center"/>
    </xf>
    <xf numFmtId="171" fontId="12" fillId="59" borderId="18" xfId="2785" applyFont="1" applyFill="1" applyBorder="1" applyAlignment="1">
      <alignment vertical="center"/>
    </xf>
    <xf numFmtId="49" fontId="17" fillId="60" borderId="5" xfId="4" applyNumberFormat="1" applyFont="1" applyFill="1" applyBorder="1" applyAlignment="1">
      <alignment horizontal="center" vertical="center"/>
    </xf>
    <xf numFmtId="171" fontId="11" fillId="5" borderId="18" xfId="4" applyNumberFormat="1" applyFont="1" applyFill="1" applyBorder="1" applyAlignment="1">
      <alignment vertical="center"/>
    </xf>
    <xf numFmtId="171" fontId="162" fillId="59" borderId="13" xfId="2785" applyFont="1" applyFill="1" applyBorder="1" applyAlignment="1">
      <alignment vertical="center"/>
    </xf>
    <xf numFmtId="49" fontId="17" fillId="60" borderId="79" xfId="4" applyNumberFormat="1" applyFont="1" applyFill="1" applyBorder="1" applyAlignment="1">
      <alignment horizontal="center" vertical="center"/>
    </xf>
    <xf numFmtId="0" fontId="162" fillId="0" borderId="14" xfId="3" applyFont="1" applyFill="1" applyBorder="1" applyAlignment="1">
      <alignment horizontal="center" vertical="center"/>
    </xf>
    <xf numFmtId="0" fontId="162" fillId="0" borderId="15" xfId="3" applyFont="1" applyFill="1" applyBorder="1" applyAlignment="1">
      <alignment horizontal="center" vertical="center"/>
    </xf>
    <xf numFmtId="0" fontId="163" fillId="0" borderId="0" xfId="4" applyFont="1" applyFill="1" applyBorder="1" applyAlignment="1">
      <alignment horizontal="center" vertical="center"/>
    </xf>
    <xf numFmtId="0" fontId="162" fillId="0" borderId="0" xfId="4" applyFont="1" applyFill="1" applyBorder="1" applyAlignment="1">
      <alignment horizontal="center" vertical="center"/>
    </xf>
    <xf numFmtId="171" fontId="162" fillId="0" borderId="10" xfId="2785" applyFont="1" applyFill="1" applyBorder="1" applyAlignment="1">
      <alignment vertical="center"/>
    </xf>
    <xf numFmtId="0" fontId="7" fillId="0" borderId="0" xfId="4" applyFill="1">
      <alignment vertical="center"/>
    </xf>
    <xf numFmtId="0" fontId="7" fillId="0" borderId="0" xfId="4" applyFill="1" applyBorder="1">
      <alignment vertical="center"/>
    </xf>
    <xf numFmtId="171" fontId="7" fillId="0" borderId="0" xfId="1" applyFont="1" applyFill="1" applyBorder="1">
      <alignment vertical="center"/>
    </xf>
    <xf numFmtId="49" fontId="11" fillId="3" borderId="78" xfId="4" applyNumberFormat="1" applyFont="1" applyFill="1" applyBorder="1" applyAlignment="1">
      <alignment horizontal="center" vertical="center"/>
    </xf>
    <xf numFmtId="171" fontId="11" fillId="0" borderId="85" xfId="5" applyFont="1" applyFill="1" applyBorder="1" applyAlignment="1">
      <alignment horizontal="right" vertical="center"/>
    </xf>
    <xf numFmtId="49" fontId="17" fillId="60" borderId="86" xfId="4" applyNumberFormat="1" applyFont="1" applyFill="1" applyBorder="1" applyAlignment="1">
      <alignment horizontal="center" vertical="center"/>
    </xf>
    <xf numFmtId="171" fontId="11" fillId="3" borderId="88" xfId="5" applyFont="1" applyFill="1" applyBorder="1" applyAlignment="1">
      <alignment vertical="center"/>
    </xf>
    <xf numFmtId="0" fontId="165" fillId="59" borderId="12" xfId="4" applyFont="1" applyFill="1" applyBorder="1" applyAlignment="1">
      <alignment horizontal="center" vertical="center"/>
    </xf>
    <xf numFmtId="171" fontId="165" fillId="59" borderId="18" xfId="2785" applyFont="1" applyFill="1" applyBorder="1" applyAlignment="1">
      <alignment vertical="center"/>
    </xf>
    <xf numFmtId="171" fontId="164" fillId="59" borderId="18" xfId="2785" applyFont="1" applyFill="1" applyBorder="1" applyAlignment="1">
      <alignment vertical="center"/>
    </xf>
    <xf numFmtId="0" fontId="164" fillId="59" borderId="4" xfId="4" applyFont="1" applyFill="1" applyBorder="1" applyAlignment="1">
      <alignment horizontal="center" vertical="center"/>
    </xf>
    <xf numFmtId="171" fontId="17" fillId="60" borderId="82" xfId="4" applyNumberFormat="1" applyFont="1" applyFill="1" applyBorder="1" applyAlignment="1">
      <alignment vertical="center" wrapText="1"/>
    </xf>
    <xf numFmtId="171" fontId="17" fillId="60" borderId="76" xfId="4" applyNumberFormat="1" applyFont="1" applyFill="1" applyBorder="1" applyAlignment="1">
      <alignment vertical="center" wrapText="1"/>
    </xf>
    <xf numFmtId="171" fontId="166" fillId="60" borderId="87" xfId="5" applyFont="1" applyFill="1" applyBorder="1" applyAlignment="1">
      <alignment horizontal="right" vertical="center"/>
    </xf>
    <xf numFmtId="171" fontId="166" fillId="60" borderId="19" xfId="5" applyFont="1" applyFill="1" applyBorder="1" applyAlignment="1">
      <alignment horizontal="right" vertical="center"/>
    </xf>
    <xf numFmtId="171" fontId="167" fillId="59" borderId="13" xfId="2785" applyFont="1" applyFill="1" applyBorder="1" applyAlignment="1">
      <alignment vertical="center"/>
    </xf>
    <xf numFmtId="171" fontId="168" fillId="0" borderId="0" xfId="1" applyFont="1" applyBorder="1">
      <alignment vertical="center"/>
    </xf>
    <xf numFmtId="171" fontId="169" fillId="0" borderId="0" xfId="1" applyFont="1" applyBorder="1">
      <alignment vertical="center"/>
    </xf>
    <xf numFmtId="171" fontId="170" fillId="5" borderId="0" xfId="1" applyFont="1" applyFill="1" applyBorder="1">
      <alignment vertical="center"/>
    </xf>
    <xf numFmtId="171" fontId="7" fillId="0" borderId="0" xfId="4" applyNumberFormat="1" applyBorder="1">
      <alignment vertical="center"/>
    </xf>
    <xf numFmtId="250" fontId="7" fillId="0" borderId="0" xfId="1" applyNumberFormat="1" applyFont="1" applyBorder="1">
      <alignment vertical="center"/>
    </xf>
    <xf numFmtId="171" fontId="170" fillId="0" borderId="0" xfId="1" applyFont="1" applyBorder="1">
      <alignment vertical="center"/>
    </xf>
    <xf numFmtId="251" fontId="7" fillId="0" borderId="0" xfId="1" applyNumberFormat="1" applyFont="1" applyBorder="1">
      <alignment vertical="center"/>
    </xf>
    <xf numFmtId="171" fontId="171" fillId="0" borderId="0" xfId="1" applyFont="1" applyBorder="1">
      <alignment vertical="center"/>
    </xf>
    <xf numFmtId="171" fontId="171" fillId="0" borderId="0" xfId="1" applyFont="1" applyFill="1" applyBorder="1">
      <alignment vertical="center"/>
    </xf>
    <xf numFmtId="0" fontId="168" fillId="0" borderId="0" xfId="4" applyFont="1" applyBorder="1">
      <alignment vertical="center"/>
    </xf>
    <xf numFmtId="10" fontId="7" fillId="0" borderId="0" xfId="4" applyNumberFormat="1">
      <alignment vertical="center"/>
    </xf>
    <xf numFmtId="0" fontId="171" fillId="3" borderId="0" xfId="4" applyFont="1" applyFill="1">
      <alignment vertical="center"/>
    </xf>
    <xf numFmtId="0" fontId="171" fillId="3" borderId="0" xfId="4" applyFont="1" applyFill="1" applyBorder="1">
      <alignment vertical="center"/>
    </xf>
    <xf numFmtId="10" fontId="171" fillId="3" borderId="0" xfId="4" applyNumberFormat="1" applyFont="1" applyFill="1">
      <alignment vertical="center"/>
    </xf>
    <xf numFmtId="9" fontId="171" fillId="3" borderId="0" xfId="2" applyFont="1" applyFill="1">
      <alignment vertical="center"/>
    </xf>
    <xf numFmtId="10" fontId="171" fillId="3" borderId="0" xfId="2" applyNumberFormat="1" applyFont="1" applyFill="1">
      <alignment vertical="center"/>
    </xf>
    <xf numFmtId="171" fontId="171" fillId="3" borderId="0" xfId="4" applyNumberFormat="1" applyFont="1" applyFill="1" applyBorder="1">
      <alignment vertical="center"/>
    </xf>
    <xf numFmtId="171" fontId="171" fillId="3" borderId="0" xfId="2" applyNumberFormat="1" applyFont="1" applyFill="1">
      <alignment vertical="center"/>
    </xf>
    <xf numFmtId="249" fontId="171" fillId="3" borderId="0" xfId="2" applyNumberFormat="1" applyFont="1" applyFill="1">
      <alignment vertical="center"/>
    </xf>
    <xf numFmtId="0" fontId="171" fillId="0" borderId="0" xfId="4" applyFont="1" applyBorder="1">
      <alignment vertical="center"/>
    </xf>
    <xf numFmtId="171" fontId="172" fillId="3" borderId="0" xfId="4" applyNumberFormat="1" applyFont="1" applyFill="1" applyBorder="1" applyAlignment="1">
      <alignment vertical="center"/>
    </xf>
    <xf numFmtId="171" fontId="15" fillId="4" borderId="0" xfId="5" applyFont="1" applyFill="1" applyBorder="1" applyAlignment="1">
      <alignment vertical="center"/>
    </xf>
    <xf numFmtId="0" fontId="171" fillId="0" borderId="0" xfId="4" applyFont="1" applyFill="1">
      <alignment vertical="center"/>
    </xf>
    <xf numFmtId="171" fontId="15" fillId="0" borderId="0" xfId="5" applyFont="1" applyFill="1" applyBorder="1" applyAlignment="1">
      <alignment vertical="center"/>
    </xf>
    <xf numFmtId="0" fontId="171" fillId="0" borderId="0" xfId="4" applyFont="1" applyFill="1" applyBorder="1">
      <alignment vertical="center"/>
    </xf>
    <xf numFmtId="171" fontId="171" fillId="3" borderId="0" xfId="1" applyFont="1" applyFill="1">
      <alignment vertical="center"/>
    </xf>
    <xf numFmtId="171" fontId="171" fillId="3" borderId="0" xfId="1" applyFont="1" applyFill="1" applyBorder="1">
      <alignment vertical="center"/>
    </xf>
    <xf numFmtId="0" fontId="171" fillId="0" borderId="0" xfId="4" applyFont="1">
      <alignment vertical="center"/>
    </xf>
    <xf numFmtId="171" fontId="171" fillId="0" borderId="0" xfId="4" applyNumberFormat="1" applyFont="1" applyBorder="1">
      <alignment vertical="center"/>
    </xf>
    <xf numFmtId="43" fontId="171" fillId="0" borderId="0" xfId="4" applyNumberFormat="1" applyFont="1" applyBorder="1">
      <alignment vertical="center"/>
    </xf>
    <xf numFmtId="0" fontId="7" fillId="0" borderId="0" xfId="4" applyFont="1">
      <alignment vertical="center"/>
    </xf>
    <xf numFmtId="0" fontId="17" fillId="2" borderId="0" xfId="3" applyFont="1" applyFill="1" applyBorder="1" applyAlignment="1">
      <alignment horizontal="center" vertical="center" wrapText="1"/>
    </xf>
    <xf numFmtId="0" fontId="1" fillId="0" borderId="0" xfId="8984"/>
    <xf numFmtId="0" fontId="1" fillId="0" borderId="0" xfId="8984" applyAlignment="1">
      <alignment horizontal="center"/>
    </xf>
    <xf numFmtId="0" fontId="176" fillId="60" borderId="1" xfId="8984" applyFont="1" applyFill="1" applyBorder="1" applyAlignment="1">
      <alignment vertical="center"/>
    </xf>
    <xf numFmtId="171" fontId="0" fillId="0" borderId="0" xfId="8985" applyFont="1"/>
    <xf numFmtId="0" fontId="177" fillId="0" borderId="6" xfId="8984" applyFont="1" applyBorder="1" applyAlignment="1">
      <alignment horizontal="center"/>
    </xf>
    <xf numFmtId="171" fontId="177" fillId="0" borderId="6" xfId="8985" applyFont="1" applyBorder="1"/>
    <xf numFmtId="171" fontId="177" fillId="62" borderId="6" xfId="8985" applyFont="1" applyFill="1" applyBorder="1" applyAlignment="1">
      <alignment horizontal="center"/>
    </xf>
    <xf numFmtId="0" fontId="1" fillId="0" borderId="6" xfId="8984" applyBorder="1"/>
    <xf numFmtId="171" fontId="0" fillId="0" borderId="6" xfId="8985" applyFont="1" applyBorder="1"/>
    <xf numFmtId="252" fontId="0" fillId="62" borderId="6" xfId="8985" applyNumberFormat="1" applyFont="1" applyFill="1" applyBorder="1"/>
    <xf numFmtId="0" fontId="178" fillId="0" borderId="21" xfId="8984" applyFont="1" applyBorder="1"/>
    <xf numFmtId="171" fontId="88" fillId="0" borderId="0" xfId="8985" applyFont="1" applyBorder="1"/>
    <xf numFmtId="171" fontId="8" fillId="0" borderId="0" xfId="8985" applyFont="1" applyBorder="1"/>
    <xf numFmtId="171" fontId="8" fillId="0" borderId="92" xfId="8985" applyFont="1" applyBorder="1"/>
    <xf numFmtId="0" fontId="178" fillId="0" borderId="0" xfId="8984" applyFont="1"/>
    <xf numFmtId="171" fontId="0" fillId="0" borderId="95" xfId="8985" applyFont="1" applyBorder="1"/>
    <xf numFmtId="171" fontId="0" fillId="5" borderId="0" xfId="8985" applyFont="1" applyFill="1"/>
    <xf numFmtId="171" fontId="0" fillId="5" borderId="1" xfId="8985" applyFont="1" applyFill="1" applyBorder="1"/>
    <xf numFmtId="171" fontId="0" fillId="0" borderId="0" xfId="8985" applyFont="1" applyFill="1" applyBorder="1"/>
    <xf numFmtId="0" fontId="174" fillId="63" borderId="0" xfId="8984" applyFont="1" applyFill="1"/>
    <xf numFmtId="171" fontId="0" fillId="63" borderId="0" xfId="8985" applyFont="1" applyFill="1"/>
    <xf numFmtId="171" fontId="0" fillId="63" borderId="6" xfId="8985" applyFont="1" applyFill="1" applyBorder="1"/>
    <xf numFmtId="0" fontId="1" fillId="63" borderId="0" xfId="8984" applyFill="1"/>
    <xf numFmtId="171" fontId="1" fillId="0" borderId="0" xfId="8984" applyNumberFormat="1"/>
    <xf numFmtId="9" fontId="0" fillId="63" borderId="0" xfId="8985" applyNumberFormat="1" applyFont="1" applyFill="1"/>
    <xf numFmtId="171" fontId="0" fillId="63" borderId="0" xfId="8985" applyFont="1" applyFill="1" applyBorder="1"/>
    <xf numFmtId="171" fontId="0" fillId="63" borderId="1" xfId="8985" applyFont="1" applyFill="1" applyBorder="1"/>
    <xf numFmtId="0" fontId="1" fillId="61" borderId="0" xfId="8984" applyFont="1" applyFill="1"/>
    <xf numFmtId="9" fontId="0" fillId="61" borderId="0" xfId="8985" applyNumberFormat="1" applyFont="1" applyFill="1"/>
    <xf numFmtId="171" fontId="0" fillId="61" borderId="0" xfId="8985" applyFont="1" applyFill="1"/>
    <xf numFmtId="171" fontId="0" fillId="61" borderId="17" xfId="8985" applyFont="1" applyFill="1" applyBorder="1"/>
    <xf numFmtId="171" fontId="0" fillId="61" borderId="1" xfId="8985" applyFont="1" applyFill="1" applyBorder="1"/>
    <xf numFmtId="0" fontId="1" fillId="61" borderId="0" xfId="8984" applyFill="1"/>
    <xf numFmtId="0" fontId="1" fillId="64" borderId="6" xfId="8984" applyFont="1" applyFill="1" applyBorder="1" applyAlignment="1">
      <alignment horizontal="left" indent="1"/>
    </xf>
    <xf numFmtId="0" fontId="1" fillId="0" borderId="21" xfId="8984" applyFont="1" applyBorder="1"/>
    <xf numFmtId="171" fontId="0" fillId="0" borderId="0" xfId="8985" applyFont="1" applyBorder="1"/>
    <xf numFmtId="171" fontId="0" fillId="0" borderId="92" xfId="8985" applyFont="1" applyBorder="1"/>
    <xf numFmtId="0" fontId="1" fillId="0" borderId="21" xfId="8984" applyBorder="1"/>
    <xf numFmtId="0" fontId="1" fillId="0" borderId="6" xfId="8984" applyFont="1" applyBorder="1"/>
    <xf numFmtId="171" fontId="7" fillId="0" borderId="0" xfId="8985" applyFont="1"/>
    <xf numFmtId="171" fontId="0" fillId="0" borderId="6" xfId="8985" applyFont="1" applyFill="1" applyBorder="1"/>
    <xf numFmtId="171" fontId="7" fillId="5" borderId="0" xfId="8985" applyFont="1" applyFill="1"/>
    <xf numFmtId="171" fontId="7" fillId="0" borderId="0" xfId="4" applyNumberFormat="1">
      <alignment vertical="center"/>
    </xf>
    <xf numFmtId="171" fontId="7" fillId="0" borderId="6" xfId="1" applyFont="1" applyBorder="1">
      <alignment vertical="center"/>
    </xf>
    <xf numFmtId="0" fontId="7" fillId="0" borderId="6" xfId="4" applyBorder="1" applyAlignment="1">
      <alignment horizontal="center" vertical="center"/>
    </xf>
    <xf numFmtId="0" fontId="163" fillId="59" borderId="4" xfId="4" applyFont="1" applyFill="1" applyBorder="1" applyAlignment="1">
      <alignment horizontal="center" vertical="center"/>
    </xf>
    <xf numFmtId="0" fontId="162" fillId="59" borderId="4" xfId="4" applyFont="1" applyFill="1" applyBorder="1" applyAlignment="1">
      <alignment horizontal="center" vertical="center"/>
    </xf>
    <xf numFmtId="171" fontId="162" fillId="59" borderId="18" xfId="2785" applyFont="1" applyFill="1" applyBorder="1" applyAlignment="1">
      <alignment vertical="center"/>
    </xf>
    <xf numFmtId="49" fontId="17" fillId="0" borderId="6" xfId="4" applyNumberFormat="1" applyFont="1" applyFill="1" applyBorder="1" applyAlignment="1">
      <alignment horizontal="center" vertical="center"/>
    </xf>
    <xf numFmtId="0" fontId="165" fillId="59" borderId="4" xfId="4" applyFont="1" applyFill="1" applyBorder="1" applyAlignment="1">
      <alignment horizontal="center" vertical="center"/>
    </xf>
    <xf numFmtId="171" fontId="167" fillId="59" borderId="18" xfId="2785" applyFont="1" applyFill="1" applyBorder="1" applyAlignment="1">
      <alignment vertical="center"/>
    </xf>
    <xf numFmtId="10" fontId="7" fillId="0" borderId="0" xfId="2" applyNumberFormat="1" applyFont="1">
      <alignment vertical="center"/>
    </xf>
    <xf numFmtId="9" fontId="7" fillId="0" borderId="0" xfId="4" applyNumberFormat="1">
      <alignment vertical="center"/>
    </xf>
    <xf numFmtId="43" fontId="7" fillId="0" borderId="0" xfId="4" applyNumberFormat="1">
      <alignment vertical="center"/>
    </xf>
    <xf numFmtId="0" fontId="7" fillId="3" borderId="0" xfId="4" applyFill="1" applyBorder="1">
      <alignment vertical="center"/>
    </xf>
    <xf numFmtId="0" fontId="7" fillId="0" borderId="10" xfId="4" applyBorder="1">
      <alignment vertical="center"/>
    </xf>
    <xf numFmtId="0" fontId="7" fillId="0" borderId="9" xfId="4" applyBorder="1">
      <alignment vertical="center"/>
    </xf>
    <xf numFmtId="43" fontId="171" fillId="3" borderId="0" xfId="4" applyNumberFormat="1" applyFont="1" applyFill="1">
      <alignment vertical="center"/>
    </xf>
    <xf numFmtId="253" fontId="171" fillId="3" borderId="0" xfId="1" applyNumberFormat="1" applyFont="1" applyFill="1">
      <alignment vertical="center"/>
    </xf>
    <xf numFmtId="43" fontId="171" fillId="3" borderId="0" xfId="4" applyNumberFormat="1" applyFont="1" applyFill="1" applyBorder="1">
      <alignment vertical="center"/>
    </xf>
    <xf numFmtId="10" fontId="171" fillId="3" borderId="7" xfId="2" applyNumberFormat="1" applyFont="1" applyFill="1" applyBorder="1">
      <alignment vertical="center"/>
    </xf>
    <xf numFmtId="171" fontId="171" fillId="3" borderId="96" xfId="1" applyFont="1" applyFill="1" applyBorder="1">
      <alignment vertical="center"/>
    </xf>
    <xf numFmtId="253" fontId="171" fillId="3" borderId="0" xfId="4" applyNumberFormat="1" applyFont="1" applyFill="1" applyBorder="1">
      <alignment vertical="center"/>
    </xf>
    <xf numFmtId="171" fontId="170" fillId="3" borderId="0" xfId="1" applyFont="1" applyFill="1" applyBorder="1">
      <alignment vertical="center"/>
    </xf>
    <xf numFmtId="171" fontId="168" fillId="3" borderId="0" xfId="1" applyFont="1" applyFill="1" applyBorder="1">
      <alignment vertical="center"/>
    </xf>
    <xf numFmtId="171" fontId="179" fillId="3" borderId="0" xfId="1" applyFont="1" applyFill="1" applyBorder="1" applyAlignment="1">
      <alignment horizontal="center" vertical="center" wrapText="1"/>
    </xf>
    <xf numFmtId="171" fontId="168" fillId="3" borderId="0" xfId="1" applyFont="1" applyFill="1" applyBorder="1" applyAlignment="1">
      <alignment horizontal="center" vertical="center" wrapText="1"/>
    </xf>
    <xf numFmtId="0" fontId="9" fillId="3" borderId="0" xfId="4" applyFont="1" applyFill="1" applyBorder="1" applyAlignment="1">
      <alignment horizontal="center" vertical="center" wrapText="1"/>
    </xf>
    <xf numFmtId="171" fontId="179" fillId="3" borderId="6" xfId="1" applyFont="1" applyFill="1" applyBorder="1" applyAlignment="1">
      <alignment horizontal="center" vertical="center"/>
    </xf>
    <xf numFmtId="171" fontId="9" fillId="3" borderId="6" xfId="4" applyNumberFormat="1" applyFont="1" applyFill="1" applyBorder="1" applyAlignment="1">
      <alignment horizontal="center" vertical="center"/>
    </xf>
    <xf numFmtId="171" fontId="7" fillId="3" borderId="0" xfId="4" applyNumberFormat="1" applyFill="1" applyBorder="1">
      <alignment vertical="center"/>
    </xf>
    <xf numFmtId="171" fontId="179" fillId="3" borderId="0" xfId="1" applyFont="1" applyFill="1" applyBorder="1">
      <alignment vertical="center"/>
    </xf>
    <xf numFmtId="43" fontId="9" fillId="3" borderId="0" xfId="4" applyNumberFormat="1" applyFont="1" applyFill="1" applyBorder="1">
      <alignment vertical="center"/>
    </xf>
    <xf numFmtId="171" fontId="179" fillId="3" borderId="0" xfId="1" applyFont="1" applyFill="1" applyBorder="1" applyAlignment="1">
      <alignment vertical="center" wrapText="1"/>
    </xf>
    <xf numFmtId="171" fontId="170" fillId="3" borderId="6" xfId="1" applyNumberFormat="1" applyFont="1" applyFill="1" applyBorder="1">
      <alignment vertical="center"/>
    </xf>
    <xf numFmtId="171" fontId="179" fillId="3" borderId="6" xfId="1" applyNumberFormat="1" applyFont="1" applyFill="1" applyBorder="1">
      <alignment vertical="center"/>
    </xf>
    <xf numFmtId="2" fontId="179" fillId="3" borderId="0" xfId="2" applyNumberFormat="1" applyFont="1" applyFill="1" applyBorder="1" applyAlignment="1">
      <alignment horizontal="center" vertical="center"/>
    </xf>
    <xf numFmtId="171" fontId="179" fillId="3" borderId="0" xfId="1" applyNumberFormat="1" applyFont="1" applyFill="1" applyBorder="1">
      <alignment vertical="center"/>
    </xf>
    <xf numFmtId="171" fontId="170" fillId="3" borderId="0" xfId="1" applyNumberFormat="1" applyFont="1" applyFill="1" applyBorder="1">
      <alignment vertical="center"/>
    </xf>
    <xf numFmtId="2" fontId="7" fillId="3" borderId="0" xfId="4" applyNumberFormat="1" applyFill="1" applyBorder="1">
      <alignment vertical="center"/>
    </xf>
    <xf numFmtId="171" fontId="7" fillId="3" borderId="6" xfId="4" applyNumberFormat="1" applyFill="1" applyBorder="1">
      <alignment vertical="center"/>
    </xf>
    <xf numFmtId="0" fontId="7" fillId="3" borderId="6" xfId="4" applyFill="1" applyBorder="1">
      <alignment vertical="center"/>
    </xf>
    <xf numFmtId="171" fontId="7" fillId="3" borderId="6" xfId="1" applyFont="1" applyFill="1" applyBorder="1">
      <alignment vertical="center"/>
    </xf>
    <xf numFmtId="171" fontId="7" fillId="3" borderId="0" xfId="1" applyFont="1" applyFill="1" applyBorder="1">
      <alignment vertical="center"/>
    </xf>
    <xf numFmtId="43" fontId="7" fillId="3" borderId="0" xfId="4" applyNumberFormat="1" applyFill="1" applyBorder="1">
      <alignment vertical="center"/>
    </xf>
    <xf numFmtId="43" fontId="7" fillId="3" borderId="6" xfId="4" applyNumberFormat="1" applyFill="1" applyBorder="1">
      <alignment vertical="center"/>
    </xf>
    <xf numFmtId="171" fontId="7" fillId="3" borderId="0" xfId="1" applyFont="1" applyFill="1" applyBorder="1" applyAlignment="1">
      <alignment vertical="center" wrapText="1"/>
    </xf>
    <xf numFmtId="171" fontId="9" fillId="3" borderId="6" xfId="4" applyNumberFormat="1" applyFont="1" applyFill="1" applyBorder="1">
      <alignment vertical="center"/>
    </xf>
    <xf numFmtId="171" fontId="9" fillId="3" borderId="0" xfId="1" applyFont="1" applyFill="1" applyBorder="1">
      <alignment vertical="center"/>
    </xf>
    <xf numFmtId="171" fontId="9" fillId="3" borderId="0" xfId="4" applyNumberFormat="1" applyFont="1" applyFill="1" applyBorder="1" applyAlignment="1">
      <alignment horizontal="center" vertical="center"/>
    </xf>
    <xf numFmtId="171" fontId="9" fillId="3" borderId="0" xfId="4" applyNumberFormat="1" applyFont="1" applyFill="1" applyBorder="1">
      <alignment vertical="center"/>
    </xf>
    <xf numFmtId="171" fontId="179" fillId="3" borderId="0" xfId="1" applyFont="1" applyFill="1" applyBorder="1" applyAlignment="1">
      <alignment horizontal="center" vertical="center"/>
    </xf>
    <xf numFmtId="10" fontId="179" fillId="3" borderId="0" xfId="2" applyNumberFormat="1" applyFont="1" applyFill="1" applyBorder="1">
      <alignment vertical="center"/>
    </xf>
    <xf numFmtId="43" fontId="7" fillId="0" borderId="0" xfId="4" applyNumberFormat="1" applyBorder="1">
      <alignment vertical="center"/>
    </xf>
    <xf numFmtId="0" fontId="7" fillId="0" borderId="14" xfId="4" applyBorder="1">
      <alignment vertical="center"/>
    </xf>
    <xf numFmtId="0" fontId="7" fillId="0" borderId="15" xfId="4" applyBorder="1">
      <alignment vertical="center"/>
    </xf>
    <xf numFmtId="0" fontId="7" fillId="0" borderId="16" xfId="4" applyBorder="1">
      <alignment vertical="center"/>
    </xf>
    <xf numFmtId="171" fontId="7" fillId="0" borderId="11" xfId="1" applyFont="1" applyBorder="1">
      <alignment vertical="center"/>
    </xf>
    <xf numFmtId="0" fontId="7" fillId="0" borderId="12" xfId="4" applyBorder="1">
      <alignment vertical="center"/>
    </xf>
    <xf numFmtId="43" fontId="7" fillId="0" borderId="12" xfId="4" applyNumberFormat="1" applyBorder="1">
      <alignment vertical="center"/>
    </xf>
    <xf numFmtId="171" fontId="7" fillId="0" borderId="13" xfId="1" applyFont="1" applyBorder="1">
      <alignment vertical="center"/>
    </xf>
    <xf numFmtId="2" fontId="7" fillId="0" borderId="0" xfId="4" applyNumberFormat="1">
      <alignment vertical="center"/>
    </xf>
    <xf numFmtId="10" fontId="0" fillId="0" borderId="0" xfId="2" applyNumberFormat="1" applyFont="1">
      <alignment vertical="center"/>
    </xf>
    <xf numFmtId="10" fontId="0" fillId="0" borderId="0" xfId="0" applyNumberFormat="1">
      <alignment vertical="center"/>
    </xf>
    <xf numFmtId="171" fontId="15" fillId="65" borderId="0" xfId="2785" applyNumberFormat="1" applyFont="1" applyFill="1" applyBorder="1" applyAlignment="1">
      <alignment vertical="center"/>
    </xf>
    <xf numFmtId="0" fontId="9" fillId="5" borderId="0" xfId="4" applyFont="1" applyFill="1">
      <alignment vertical="center"/>
    </xf>
    <xf numFmtId="4" fontId="7" fillId="0" borderId="0" xfId="4" applyNumberFormat="1">
      <alignment vertical="center"/>
    </xf>
    <xf numFmtId="4" fontId="171" fillId="66" borderId="0" xfId="4" applyNumberFormat="1" applyFont="1" applyFill="1">
      <alignment vertical="center"/>
    </xf>
    <xf numFmtId="10" fontId="9" fillId="3" borderId="0" xfId="2" applyNumberFormat="1" applyFont="1" applyFill="1">
      <alignment vertical="center"/>
    </xf>
    <xf numFmtId="254" fontId="7" fillId="0" borderId="0" xfId="4" applyNumberFormat="1">
      <alignment vertical="center"/>
    </xf>
    <xf numFmtId="10" fontId="171" fillId="0" borderId="0" xfId="4" applyNumberFormat="1" applyFont="1">
      <alignment vertical="center"/>
    </xf>
    <xf numFmtId="0" fontId="7" fillId="0" borderId="0" xfId="4" applyBorder="1" applyAlignment="1">
      <alignment horizontal="center" vertical="center"/>
    </xf>
    <xf numFmtId="4" fontId="12" fillId="0" borderId="15" xfId="3" applyNumberFormat="1" applyFont="1" applyFill="1" applyBorder="1" applyAlignment="1">
      <alignment horizontal="center" vertical="center" wrapText="1"/>
    </xf>
    <xf numFmtId="4" fontId="12" fillId="0" borderId="0" xfId="3" applyNumberFormat="1" applyFont="1" applyFill="1" applyBorder="1" applyAlignment="1">
      <alignment horizontal="center" vertical="center" wrapText="1"/>
    </xf>
    <xf numFmtId="4" fontId="7" fillId="0" borderId="0" xfId="4" applyNumberFormat="1" applyAlignment="1">
      <alignment horizontal="center" vertical="center"/>
    </xf>
    <xf numFmtId="49" fontId="11" fillId="0" borderId="5" xfId="4" applyNumberFormat="1" applyFont="1" applyFill="1" applyBorder="1" applyAlignment="1">
      <alignment horizontal="center" vertical="center"/>
    </xf>
    <xf numFmtId="4" fontId="12" fillId="62" borderId="2" xfId="3" applyNumberFormat="1" applyFont="1" applyFill="1" applyBorder="1" applyAlignment="1">
      <alignment horizontal="center" vertical="center" wrapText="1"/>
    </xf>
    <xf numFmtId="4" fontId="12" fillId="62" borderId="1" xfId="3" applyNumberFormat="1" applyFont="1" applyFill="1" applyBorder="1" applyAlignment="1">
      <alignment horizontal="center" vertical="center" wrapText="1"/>
    </xf>
    <xf numFmtId="4" fontId="12" fillId="62" borderId="11" xfId="3" applyNumberFormat="1" applyFont="1" applyFill="1" applyBorder="1" applyAlignment="1">
      <alignment horizontal="center" vertical="center" wrapText="1"/>
    </xf>
    <xf numFmtId="0" fontId="14" fillId="62" borderId="12" xfId="4" applyFont="1" applyFill="1" applyBorder="1" applyAlignment="1">
      <alignment horizontal="center" vertical="center"/>
    </xf>
    <xf numFmtId="0" fontId="12" fillId="62" borderId="12" xfId="4" applyFont="1" applyFill="1" applyBorder="1" applyAlignment="1">
      <alignment horizontal="center" vertical="center"/>
    </xf>
    <xf numFmtId="171" fontId="12" fillId="62" borderId="13" xfId="2785" applyFont="1" applyFill="1" applyBorder="1" applyAlignment="1">
      <alignment vertical="center"/>
    </xf>
    <xf numFmtId="4" fontId="12" fillId="62" borderId="17" xfId="3" applyNumberFormat="1" applyFont="1" applyFill="1" applyBorder="1" applyAlignment="1">
      <alignment horizontal="center" vertical="center" wrapText="1"/>
    </xf>
    <xf numFmtId="0" fontId="14" fillId="62" borderId="4" xfId="4" applyFont="1" applyFill="1" applyBorder="1" applyAlignment="1">
      <alignment horizontal="center" vertical="center"/>
    </xf>
    <xf numFmtId="0" fontId="12" fillId="62" borderId="4" xfId="4" applyFont="1" applyFill="1" applyBorder="1" applyAlignment="1">
      <alignment horizontal="center" vertical="center"/>
    </xf>
    <xf numFmtId="171" fontId="12" fillId="62" borderId="18" xfId="2785" applyFont="1" applyFill="1" applyBorder="1" applyAlignment="1">
      <alignment vertical="center"/>
    </xf>
    <xf numFmtId="0" fontId="163" fillId="62" borderId="12" xfId="4" applyFont="1" applyFill="1" applyBorder="1" applyAlignment="1">
      <alignment horizontal="center" vertical="center"/>
    </xf>
    <xf numFmtId="0" fontId="162" fillId="62" borderId="12" xfId="4" applyFont="1" applyFill="1" applyBorder="1" applyAlignment="1">
      <alignment horizontal="center" vertical="center"/>
    </xf>
    <xf numFmtId="171" fontId="162" fillId="62" borderId="13" xfId="2785" applyFont="1" applyFill="1" applyBorder="1" applyAlignment="1">
      <alignment vertical="center"/>
    </xf>
    <xf numFmtId="49" fontId="166" fillId="68" borderId="79" xfId="4" applyNumberFormat="1" applyFont="1" applyFill="1" applyBorder="1" applyAlignment="1">
      <alignment horizontal="center" vertical="center"/>
    </xf>
    <xf numFmtId="171" fontId="166" fillId="68" borderId="76" xfId="4" applyNumberFormat="1" applyFont="1" applyFill="1" applyBorder="1" applyAlignment="1">
      <alignment vertical="center" wrapText="1"/>
    </xf>
    <xf numFmtId="0" fontId="163" fillId="68" borderId="12" xfId="4" applyFont="1" applyFill="1" applyBorder="1" applyAlignment="1">
      <alignment horizontal="center" vertical="center"/>
    </xf>
    <xf numFmtId="0" fontId="17" fillId="68" borderId="12" xfId="4" applyFont="1" applyFill="1" applyBorder="1" applyAlignment="1">
      <alignment horizontal="center" vertical="center"/>
    </xf>
    <xf numFmtId="171" fontId="17" fillId="68" borderId="13" xfId="2785" applyFont="1" applyFill="1" applyBorder="1" applyAlignment="1">
      <alignment vertical="center"/>
    </xf>
    <xf numFmtId="49" fontId="17" fillId="68" borderId="5" xfId="4" applyNumberFormat="1" applyFont="1" applyFill="1" applyBorder="1" applyAlignment="1">
      <alignment horizontal="center" vertical="center"/>
    </xf>
    <xf numFmtId="171" fontId="17" fillId="68" borderId="8" xfId="4" applyNumberFormat="1" applyFont="1" applyFill="1" applyBorder="1" applyAlignment="1">
      <alignment vertical="center" wrapText="1"/>
    </xf>
    <xf numFmtId="0" fontId="7" fillId="5" borderId="0" xfId="4" applyFill="1">
      <alignment vertical="center"/>
    </xf>
    <xf numFmtId="4" fontId="7" fillId="5" borderId="0" xfId="4" applyNumberFormat="1" applyFill="1">
      <alignment vertical="center"/>
    </xf>
    <xf numFmtId="255" fontId="7" fillId="5" borderId="0" xfId="4" applyNumberFormat="1" applyFill="1">
      <alignment vertical="center"/>
    </xf>
    <xf numFmtId="0" fontId="162" fillId="59" borderId="17" xfId="3" applyFont="1" applyFill="1" applyBorder="1" applyAlignment="1">
      <alignment horizontal="center" vertical="center"/>
    </xf>
    <xf numFmtId="0" fontId="162" fillId="59" borderId="4" xfId="3" applyFont="1" applyFill="1" applyBorder="1" applyAlignment="1">
      <alignment horizontal="center" vertical="center"/>
    </xf>
    <xf numFmtId="0" fontId="11" fillId="0" borderId="6" xfId="4" applyFont="1" applyFill="1" applyBorder="1" applyAlignment="1">
      <alignment horizontal="left" vertical="center" wrapText="1" indent="1"/>
    </xf>
    <xf numFmtId="0" fontId="8" fillId="61" borderId="17" xfId="4" applyFont="1" applyFill="1" applyBorder="1" applyAlignment="1">
      <alignment horizontal="center" vertical="center"/>
    </xf>
    <xf numFmtId="0" fontId="8" fillId="61" borderId="4" xfId="4" applyFont="1" applyFill="1" applyBorder="1" applyAlignment="1">
      <alignment horizontal="center" vertical="center"/>
    </xf>
    <xf numFmtId="0" fontId="8" fillId="61" borderId="18" xfId="4" applyFont="1" applyFill="1" applyBorder="1" applyAlignment="1">
      <alignment horizontal="center" vertical="center"/>
    </xf>
    <xf numFmtId="0" fontId="17" fillId="60" borderId="7" xfId="4" applyFont="1" applyFill="1" applyBorder="1" applyAlignment="1">
      <alignment horizontal="left" vertical="center" wrapText="1"/>
    </xf>
    <xf numFmtId="0" fontId="17" fillId="60" borderId="72" xfId="4" applyFont="1" applyFill="1" applyBorder="1" applyAlignment="1">
      <alignment horizontal="left" vertical="center" wrapText="1"/>
    </xf>
    <xf numFmtId="0" fontId="12" fillId="59" borderId="4" xfId="3" applyFont="1" applyFill="1" applyBorder="1" applyAlignment="1">
      <alignment horizontal="left" vertical="center"/>
    </xf>
    <xf numFmtId="0" fontId="11" fillId="3" borderId="4" xfId="4" applyFont="1" applyFill="1" applyBorder="1" applyAlignment="1">
      <alignment horizontal="left" vertical="center"/>
    </xf>
    <xf numFmtId="0" fontId="11" fillId="3" borderId="83" xfId="4" applyFont="1" applyFill="1" applyBorder="1" applyAlignment="1">
      <alignment horizontal="left" vertical="center" wrapText="1" indent="1"/>
    </xf>
    <xf numFmtId="0" fontId="11" fillId="3" borderId="84" xfId="4" applyFont="1" applyFill="1" applyBorder="1" applyAlignment="1">
      <alignment horizontal="left" vertical="center" wrapText="1" indent="1"/>
    </xf>
    <xf numFmtId="0" fontId="17" fillId="2" borderId="6" xfId="3" applyFont="1" applyFill="1" applyBorder="1" applyAlignment="1">
      <alignment horizontal="center" vertical="center" wrapText="1"/>
    </xf>
    <xf numFmtId="49" fontId="11" fillId="3" borderId="74" xfId="4" applyNumberFormat="1" applyFont="1" applyFill="1" applyBorder="1" applyAlignment="1">
      <alignment horizontal="center" vertical="center"/>
    </xf>
    <xf numFmtId="49" fontId="11" fillId="3" borderId="75" xfId="4" applyNumberFormat="1" applyFont="1" applyFill="1" applyBorder="1" applyAlignment="1">
      <alignment horizontal="center" vertical="center"/>
    </xf>
    <xf numFmtId="49" fontId="11" fillId="3" borderId="76" xfId="4" applyNumberFormat="1" applyFont="1" applyFill="1" applyBorder="1" applyAlignment="1">
      <alignment horizontal="center" vertical="center"/>
    </xf>
    <xf numFmtId="4" fontId="11" fillId="61" borderId="17" xfId="3" applyNumberFormat="1" applyFont="1" applyFill="1" applyBorder="1" applyAlignment="1">
      <alignment horizontal="left" vertical="center" wrapText="1"/>
    </xf>
    <xf numFmtId="4" fontId="11" fillId="61" borderId="4" xfId="3" applyNumberFormat="1" applyFont="1" applyFill="1" applyBorder="1" applyAlignment="1">
      <alignment horizontal="left" vertical="center" wrapText="1"/>
    </xf>
    <xf numFmtId="4" fontId="11" fillId="61" borderId="18" xfId="3" applyNumberFormat="1" applyFont="1" applyFill="1" applyBorder="1" applyAlignment="1">
      <alignment horizontal="left" vertical="center" wrapText="1"/>
    </xf>
    <xf numFmtId="0" fontId="11" fillId="3" borderId="12" xfId="3" applyFont="1" applyFill="1" applyBorder="1" applyAlignment="1">
      <alignment horizontal="left" vertical="center"/>
    </xf>
    <xf numFmtId="0" fontId="11" fillId="3" borderId="6" xfId="4" applyFont="1" applyFill="1" applyBorder="1" applyAlignment="1">
      <alignment horizontal="left" vertical="center" wrapText="1"/>
    </xf>
    <xf numFmtId="0" fontId="11" fillId="3" borderId="7" xfId="4" applyFont="1" applyFill="1" applyBorder="1" applyAlignment="1">
      <alignment horizontal="left" vertical="center" wrapText="1"/>
    </xf>
    <xf numFmtId="4" fontId="12" fillId="59" borderId="3" xfId="3" applyNumberFormat="1" applyFont="1" applyFill="1" applyBorder="1" applyAlignment="1">
      <alignment horizontal="center" vertical="center" wrapText="1"/>
    </xf>
    <xf numFmtId="4" fontId="12" fillId="59" borderId="4" xfId="3" applyNumberFormat="1" applyFont="1" applyFill="1" applyBorder="1" applyAlignment="1">
      <alignment horizontal="center" vertical="center" wrapText="1"/>
    </xf>
    <xf numFmtId="0" fontId="11" fillId="3" borderId="15" xfId="3" applyFont="1" applyFill="1" applyBorder="1" applyAlignment="1">
      <alignment horizontal="left" vertical="center"/>
    </xf>
    <xf numFmtId="0" fontId="12" fillId="59" borderId="12" xfId="3" applyFont="1" applyFill="1" applyBorder="1" applyAlignment="1">
      <alignment horizontal="left" vertical="center"/>
    </xf>
    <xf numFmtId="4" fontId="12" fillId="0" borderId="17" xfId="3" applyNumberFormat="1" applyFont="1" applyFill="1" applyBorder="1" applyAlignment="1">
      <alignment horizontal="center" vertical="center" wrapText="1"/>
    </xf>
    <xf numFmtId="4" fontId="12" fillId="0" borderId="4" xfId="3" applyNumberFormat="1" applyFont="1" applyFill="1" applyBorder="1" applyAlignment="1">
      <alignment horizontal="center" vertical="center" wrapText="1"/>
    </xf>
    <xf numFmtId="4" fontId="12" fillId="0" borderId="18" xfId="3" applyNumberFormat="1" applyFont="1" applyFill="1" applyBorder="1" applyAlignment="1">
      <alignment horizontal="center" vertical="center" wrapText="1"/>
    </xf>
    <xf numFmtId="0" fontId="17" fillId="60" borderId="80" xfId="4" applyFont="1" applyFill="1" applyBorder="1" applyAlignment="1">
      <alignment horizontal="left" vertical="center" wrapText="1"/>
    </xf>
    <xf numFmtId="0" fontId="17" fillId="60" borderId="81" xfId="4" applyFont="1" applyFill="1" applyBorder="1" applyAlignment="1">
      <alignment horizontal="left" vertical="center" wrapText="1"/>
    </xf>
    <xf numFmtId="0" fontId="7" fillId="0" borderId="0" xfId="4" applyBorder="1" applyAlignment="1">
      <alignment horizontal="center" vertical="center"/>
    </xf>
    <xf numFmtId="0" fontId="17" fillId="68" borderId="17" xfId="3" applyFont="1" applyFill="1" applyBorder="1" applyAlignment="1">
      <alignment horizontal="left" vertical="center"/>
    </xf>
    <xf numFmtId="0" fontId="17" fillId="68" borderId="4" xfId="3" applyFont="1" applyFill="1" applyBorder="1" applyAlignment="1">
      <alignment horizontal="left" vertical="center"/>
    </xf>
    <xf numFmtId="0" fontId="12" fillId="62" borderId="4" xfId="3" applyFont="1" applyFill="1" applyBorder="1" applyAlignment="1">
      <alignment horizontal="left" vertical="center"/>
    </xf>
    <xf numFmtId="0" fontId="162" fillId="62" borderId="17" xfId="3" applyFont="1" applyFill="1" applyBorder="1" applyAlignment="1">
      <alignment horizontal="left" vertical="center"/>
    </xf>
    <xf numFmtId="0" fontId="162" fillId="62" borderId="4" xfId="3" applyFont="1" applyFill="1" applyBorder="1" applyAlignment="1">
      <alignment horizontal="left" vertical="center"/>
    </xf>
    <xf numFmtId="0" fontId="166" fillId="68" borderId="80" xfId="4" applyFont="1" applyFill="1" applyBorder="1" applyAlignment="1">
      <alignment horizontal="left" vertical="center" wrapText="1"/>
    </xf>
    <xf numFmtId="0" fontId="166" fillId="68" borderId="81" xfId="4" applyFont="1" applyFill="1" applyBorder="1" applyAlignment="1">
      <alignment horizontal="left" vertical="center" wrapText="1"/>
    </xf>
    <xf numFmtId="0" fontId="11" fillId="0" borderId="83" xfId="4" applyFont="1" applyFill="1" applyBorder="1" applyAlignment="1">
      <alignment horizontal="left" vertical="center" wrapText="1" indent="1"/>
    </xf>
    <xf numFmtId="0" fontId="11" fillId="0" borderId="84" xfId="4" applyFont="1" applyFill="1" applyBorder="1" applyAlignment="1">
      <alignment horizontal="left" vertical="center" wrapText="1" indent="1"/>
    </xf>
    <xf numFmtId="4" fontId="12" fillId="62" borderId="3" xfId="3" applyNumberFormat="1" applyFont="1" applyFill="1" applyBorder="1" applyAlignment="1">
      <alignment horizontal="center" vertical="center" wrapText="1"/>
    </xf>
    <xf numFmtId="4" fontId="12" fillId="62" borderId="4" xfId="3" applyNumberFormat="1" applyFont="1" applyFill="1" applyBorder="1" applyAlignment="1">
      <alignment horizontal="center" vertical="center" wrapText="1"/>
    </xf>
    <xf numFmtId="0" fontId="17" fillId="68" borderId="7" xfId="4" applyFont="1" applyFill="1" applyBorder="1" applyAlignment="1">
      <alignment horizontal="left" vertical="center" wrapText="1"/>
    </xf>
    <xf numFmtId="0" fontId="17" fillId="68" borderId="8"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2" fillId="62" borderId="12" xfId="3" applyFont="1" applyFill="1" applyBorder="1" applyAlignment="1">
      <alignment horizontal="left" vertical="center"/>
    </xf>
    <xf numFmtId="4" fontId="11" fillId="62" borderId="17" xfId="3" applyNumberFormat="1" applyFont="1" applyFill="1" applyBorder="1" applyAlignment="1">
      <alignment horizontal="left" vertical="center" wrapText="1"/>
    </xf>
    <xf numFmtId="4" fontId="11" fillId="62" borderId="4" xfId="3" applyNumberFormat="1" applyFont="1" applyFill="1" applyBorder="1" applyAlignment="1">
      <alignment horizontal="left" vertical="center" wrapText="1"/>
    </xf>
    <xf numFmtId="4" fontId="11" fillId="62" borderId="18" xfId="3" applyNumberFormat="1" applyFont="1" applyFill="1" applyBorder="1" applyAlignment="1">
      <alignment horizontal="left" vertical="center" wrapText="1"/>
    </xf>
    <xf numFmtId="0" fontId="17" fillId="67" borderId="94" xfId="3" applyFont="1" applyFill="1" applyBorder="1" applyAlignment="1">
      <alignment horizontal="center" vertical="center"/>
    </xf>
    <xf numFmtId="0" fontId="17" fillId="67" borderId="97" xfId="3" applyFont="1" applyFill="1" applyBorder="1" applyAlignment="1">
      <alignment horizontal="center" vertical="center"/>
    </xf>
    <xf numFmtId="0" fontId="17" fillId="67" borderId="98" xfId="3" applyFont="1" applyFill="1" applyBorder="1" applyAlignment="1">
      <alignment horizontal="center" vertical="center"/>
    </xf>
    <xf numFmtId="0" fontId="17" fillId="67" borderId="93" xfId="3" applyFont="1" applyFill="1" applyBorder="1" applyAlignment="1">
      <alignment horizontal="center" vertical="center"/>
    </xf>
    <xf numFmtId="0" fontId="17" fillId="67" borderId="22" xfId="3" applyFont="1" applyFill="1" applyBorder="1" applyAlignment="1">
      <alignment horizontal="center" vertical="center"/>
    </xf>
    <xf numFmtId="0" fontId="17" fillId="67" borderId="23" xfId="3" applyFont="1" applyFill="1" applyBorder="1" applyAlignment="1">
      <alignment horizontal="center" vertical="center"/>
    </xf>
    <xf numFmtId="0" fontId="17" fillId="2" borderId="21" xfId="3" applyFont="1" applyFill="1" applyBorder="1" applyAlignment="1">
      <alignment horizontal="center" vertical="center" wrapText="1"/>
    </xf>
    <xf numFmtId="0" fontId="17" fillId="2" borderId="0" xfId="3" applyFont="1" applyFill="1" applyBorder="1" applyAlignment="1">
      <alignment horizontal="center" vertical="center" wrapText="1"/>
    </xf>
    <xf numFmtId="0" fontId="17" fillId="2" borderId="92" xfId="3" applyFont="1" applyFill="1" applyBorder="1" applyAlignment="1">
      <alignment horizontal="center" vertical="center" wrapText="1"/>
    </xf>
    <xf numFmtId="0" fontId="17" fillId="2" borderId="93" xfId="3" applyFont="1" applyFill="1" applyBorder="1" applyAlignment="1">
      <alignment horizontal="center" vertical="center" wrapText="1"/>
    </xf>
    <xf numFmtId="0" fontId="17" fillId="2" borderId="22" xfId="3" applyFont="1" applyFill="1" applyBorder="1" applyAlignment="1">
      <alignment horizontal="center" vertical="center" wrapText="1"/>
    </xf>
    <xf numFmtId="0" fontId="17" fillId="2" borderId="23" xfId="3" applyFont="1" applyFill="1" applyBorder="1" applyAlignment="1">
      <alignment horizontal="center" vertical="center" wrapText="1"/>
    </xf>
    <xf numFmtId="0" fontId="17" fillId="2" borderId="94" xfId="3" applyFont="1" applyFill="1" applyBorder="1" applyAlignment="1">
      <alignment horizontal="center" vertical="center" wrapText="1"/>
    </xf>
    <xf numFmtId="0" fontId="17" fillId="2" borderId="97" xfId="3" applyFont="1" applyFill="1" applyBorder="1" applyAlignment="1">
      <alignment horizontal="center" vertical="center" wrapText="1"/>
    </xf>
    <xf numFmtId="0" fontId="17" fillId="2" borderId="98" xfId="3" applyFont="1" applyFill="1" applyBorder="1" applyAlignment="1">
      <alignment horizontal="center" vertical="center" wrapText="1"/>
    </xf>
    <xf numFmtId="0" fontId="0" fillId="0" borderId="0" xfId="0" applyAlignment="1">
      <alignment horizontal="center" vertical="center"/>
    </xf>
    <xf numFmtId="0" fontId="1" fillId="0" borderId="6" xfId="8984" applyBorder="1" applyAlignment="1">
      <alignment horizontal="center"/>
    </xf>
    <xf numFmtId="0" fontId="175" fillId="5" borderId="0" xfId="8984" applyFont="1" applyFill="1" applyAlignment="1">
      <alignment horizontal="center"/>
    </xf>
    <xf numFmtId="0" fontId="1" fillId="0" borderId="95" xfId="8984" applyBorder="1" applyAlignment="1">
      <alignment horizontal="center"/>
    </xf>
    <xf numFmtId="49" fontId="11" fillId="3" borderId="14" xfId="4" applyNumberFormat="1" applyFont="1" applyFill="1" applyBorder="1" applyAlignment="1">
      <alignment horizontal="center" vertical="center"/>
    </xf>
    <xf numFmtId="49" fontId="11" fillId="3" borderId="15" xfId="4" applyNumberFormat="1" applyFont="1" applyFill="1" applyBorder="1" applyAlignment="1">
      <alignment horizontal="center" vertical="center"/>
    </xf>
    <xf numFmtId="49" fontId="11" fillId="3" borderId="16" xfId="4" applyNumberFormat="1" applyFont="1" applyFill="1" applyBorder="1" applyAlignment="1">
      <alignment horizontal="center" vertical="center"/>
    </xf>
    <xf numFmtId="4" fontId="17" fillId="61" borderId="17" xfId="3" applyNumberFormat="1" applyFont="1" applyFill="1" applyBorder="1" applyAlignment="1">
      <alignment horizontal="center" vertical="center" wrapText="1"/>
    </xf>
    <xf numFmtId="4" fontId="17" fillId="61" borderId="4" xfId="3" applyNumberFormat="1" applyFont="1" applyFill="1" applyBorder="1" applyAlignment="1">
      <alignment horizontal="center" vertical="center" wrapText="1"/>
    </xf>
    <xf numFmtId="4" fontId="17" fillId="61" borderId="18" xfId="3" applyNumberFormat="1" applyFont="1" applyFill="1" applyBorder="1" applyAlignment="1">
      <alignment horizontal="center" vertical="center" wrapText="1"/>
    </xf>
    <xf numFmtId="0" fontId="164" fillId="59" borderId="17" xfId="3" applyFont="1" applyFill="1" applyBorder="1" applyAlignment="1">
      <alignment horizontal="center" vertical="center"/>
    </xf>
    <xf numFmtId="0" fontId="164" fillId="59" borderId="4" xfId="3" applyFont="1" applyFill="1" applyBorder="1" applyAlignment="1">
      <alignment horizontal="center" vertical="center"/>
    </xf>
    <xf numFmtId="0" fontId="17" fillId="60" borderId="6" xfId="4" applyFont="1" applyFill="1" applyBorder="1" applyAlignment="1">
      <alignment horizontal="left" vertical="center" wrapText="1"/>
    </xf>
    <xf numFmtId="0" fontId="17" fillId="2" borderId="89" xfId="3" applyFont="1" applyFill="1" applyBorder="1" applyAlignment="1">
      <alignment horizontal="center" vertical="center" wrapText="1"/>
    </xf>
    <xf numFmtId="0" fontId="17" fillId="2" borderId="90" xfId="3" applyFont="1" applyFill="1" applyBorder="1" applyAlignment="1">
      <alignment horizontal="center" vertical="center" wrapText="1"/>
    </xf>
    <xf numFmtId="0" fontId="17" fillId="2" borderId="91" xfId="3" applyFont="1" applyFill="1" applyBorder="1" applyAlignment="1">
      <alignment horizontal="center" vertical="center" wrapText="1"/>
    </xf>
    <xf numFmtId="4" fontId="10" fillId="0" borderId="14" xfId="3" applyNumberFormat="1" applyFont="1" applyFill="1" applyBorder="1" applyAlignment="1">
      <alignment horizontal="center" vertical="center" wrapText="1"/>
    </xf>
    <xf numFmtId="0" fontId="11" fillId="0" borderId="15" xfId="3" applyFont="1" applyFill="1" applyBorder="1" applyAlignment="1">
      <alignment horizontal="left" vertical="center"/>
    </xf>
    <xf numFmtId="255" fontId="11" fillId="0" borderId="15" xfId="3" applyNumberFormat="1" applyFont="1" applyFill="1" applyBorder="1" applyAlignment="1">
      <alignment horizontal="center" vertical="center"/>
    </xf>
    <xf numFmtId="0" fontId="11" fillId="0" borderId="15" xfId="4" applyFont="1" applyFill="1" applyBorder="1" applyAlignment="1">
      <alignment horizontal="center" vertical="center"/>
    </xf>
    <xf numFmtId="171" fontId="11" fillId="0" borderId="16" xfId="2785" applyNumberFormat="1" applyFont="1" applyFill="1" applyBorder="1" applyAlignment="1">
      <alignment vertical="center"/>
    </xf>
    <xf numFmtId="249" fontId="171" fillId="0" borderId="0" xfId="2" applyNumberFormat="1" applyFont="1" applyFill="1">
      <alignment vertical="center"/>
    </xf>
    <xf numFmtId="171" fontId="170" fillId="0" borderId="0" xfId="1" applyFont="1" applyFill="1" applyBorder="1">
      <alignment vertical="center"/>
    </xf>
    <xf numFmtId="171" fontId="7" fillId="0" borderId="6" xfId="4" applyNumberFormat="1" applyFill="1" applyBorder="1">
      <alignment vertical="center"/>
    </xf>
    <xf numFmtId="171" fontId="7" fillId="0" borderId="0" xfId="4" applyNumberFormat="1" applyFill="1" applyBorder="1">
      <alignment vertical="center"/>
    </xf>
    <xf numFmtId="171" fontId="168" fillId="0" borderId="0" xfId="1" applyFont="1" applyFill="1" applyBorder="1">
      <alignment vertical="center"/>
    </xf>
    <xf numFmtId="171" fontId="7" fillId="0" borderId="0" xfId="1" applyFont="1" applyFill="1">
      <alignment vertical="center"/>
    </xf>
    <xf numFmtId="2" fontId="7" fillId="0" borderId="0" xfId="4" applyNumberFormat="1" applyFill="1">
      <alignment vertical="center"/>
    </xf>
    <xf numFmtId="0" fontId="9" fillId="0" borderId="0" xfId="4" applyFont="1" applyFill="1">
      <alignment vertical="center"/>
    </xf>
    <xf numFmtId="171" fontId="11" fillId="0" borderId="13" xfId="4" applyNumberFormat="1" applyFont="1" applyFill="1" applyBorder="1" applyAlignment="1">
      <alignment vertical="center"/>
    </xf>
    <xf numFmtId="171" fontId="11" fillId="0" borderId="18" xfId="4" applyNumberFormat="1" applyFont="1" applyFill="1" applyBorder="1" applyAlignment="1">
      <alignment vertical="center"/>
    </xf>
  </cellXfs>
  <cellStyles count="8986">
    <cellStyle name="%" xfId="5079" xr:uid="{00000000-0005-0000-0000-000000000000}"/>
    <cellStyle name="(4) STM-1 (LECT)_x000d__x000a_PL-4579-M-039-99_x000d__x000a_FALTA APE" xfId="4455" xr:uid="{00000000-0005-0000-0000-000001000000}"/>
    <cellStyle name="?(2)" xfId="5080" xr:uid="{00000000-0005-0000-0000-000002000000}"/>
    <cellStyle name="??&amp;O?&amp;H?_x0008__x000f__x0007_?_x0007__x0001__x0001_" xfId="5081" xr:uid="{00000000-0005-0000-0000-000003000000}"/>
    <cellStyle name="??&amp;O?&amp;H?_x0008_??_x0007__x0001__x0001_" xfId="5082" xr:uid="{00000000-0005-0000-0000-000004000000}"/>
    <cellStyle name="???­ [0]_INQUIRY ¿?¾÷?ß?ø " xfId="5083" xr:uid="{00000000-0005-0000-0000-000005000000}"/>
    <cellStyle name="???­_INQUIRY ¿?¾÷?ß?ø " xfId="5084" xr:uid="{00000000-0005-0000-0000-000006000000}"/>
    <cellStyle name="???Ø_??°???(2¿?) " xfId="5085" xr:uid="{00000000-0005-0000-0000-000007000000}"/>
    <cellStyle name="??A? [0]_SPECIAL-PROCESS" xfId="5086" xr:uid="{00000000-0005-0000-0000-000008000000}"/>
    <cellStyle name="??A?_SPECIAL-PROCESS" xfId="5087" xr:uid="{00000000-0005-0000-0000-000009000000}"/>
    <cellStyle name="?Þ¸¶ [0]_INQUIRY ¿?¾÷?ß?ø " xfId="5088" xr:uid="{00000000-0005-0000-0000-00000A000000}"/>
    <cellStyle name="?Þ¸¶_INQUIRY ¿?¾÷?ß?ø " xfId="5089" xr:uid="{00000000-0005-0000-0000-00000B000000}"/>
    <cellStyle name="?W?_laroux" xfId="5090" xr:uid="{00000000-0005-0000-0000-00000C000000}"/>
    <cellStyle name="?曹%U?&amp;H?_x0008_?s_x000a__x0007__x0001__x0001_" xfId="5091" xr:uid="{00000000-0005-0000-0000-00000D000000}"/>
    <cellStyle name="?潮%뾁?둃u_x0008_??_x0007__x0001__x0001_" xfId="5092" xr:uid="{00000000-0005-0000-0000-00000E000000}"/>
    <cellStyle name="_01 Itemizado Tottus La Polvora Lima rev@1" xfId="735" xr:uid="{00000000-0005-0000-0000-00000F000000}"/>
    <cellStyle name="_01 Itemizado Tottus La Polvora Lima rev@1 2" xfId="4559" xr:uid="{00000000-0005-0000-0000-000010000000}"/>
    <cellStyle name="_5. Formato Propuesta Tottus Naciones Unidas-comerc.Rev.1" xfId="19" xr:uid="{00000000-0005-0000-0000-000011000000}"/>
    <cellStyle name="_5. Formato Propuesta Tottus Naciones Unidas-comerc.Rev.1 2" xfId="736" xr:uid="{00000000-0005-0000-0000-000012000000}"/>
    <cellStyle name="_APU AQ" xfId="5724" xr:uid="{00000000-0005-0000-0000-000013000000}"/>
    <cellStyle name="_APU ES" xfId="5725" xr:uid="{00000000-0005-0000-0000-000014000000}"/>
    <cellStyle name="_BM of Onshore Civil _0813(inquiry)" xfId="5093" xr:uid="{00000000-0005-0000-0000-000015000000}"/>
    <cellStyle name="_BM of Onshore Civil _0831(R1)" xfId="5094" xr:uid="{00000000-0005-0000-0000-000016000000}"/>
    <cellStyle name="_Copia de PRESUPUESTO INST  SANITARIAS" xfId="4519" xr:uid="{00000000-0005-0000-0000-000017000000}"/>
    <cellStyle name="_Evaluation Table" xfId="5095" xr:uid="{00000000-0005-0000-0000-000018000000}"/>
    <cellStyle name="_Hoja1" xfId="4456" xr:uid="{00000000-0005-0000-0000-000019000000}"/>
    <cellStyle name="_IMECON P1 (2)" xfId="5096" xr:uid="{00000000-0005-0000-0000-00001A000000}"/>
    <cellStyle name="_Inquiry for tank fab.&amp; Install" xfId="5097" xr:uid="{00000000-0005-0000-0000-00001B000000}"/>
    <cellStyle name="_Internal Installation Status" xfId="5098" xr:uid="{00000000-0005-0000-0000-00001C000000}"/>
    <cellStyle name="_Internal Work_BOQ" xfId="5099" xr:uid="{00000000-0005-0000-0000-00001D000000}"/>
    <cellStyle name="_Libro1" xfId="737" xr:uid="{00000000-0005-0000-0000-00001E000000}"/>
    <cellStyle name="_Materials Cost" xfId="5100" xr:uid="{00000000-0005-0000-0000-00001F000000}"/>
    <cellStyle name="_NEGS" xfId="5101" xr:uid="{00000000-0005-0000-0000-000020000000}"/>
    <cellStyle name="_P.U" xfId="738" xr:uid="{00000000-0005-0000-0000-000021000000}"/>
    <cellStyle name="_PPTO ARQ" xfId="5726" xr:uid="{00000000-0005-0000-0000-000022000000}"/>
    <cellStyle name="_Precio BB con Planes BB" xfId="4457" xr:uid="{00000000-0005-0000-0000-000023000000}"/>
    <cellStyle name="_Precios de Equipos con Android al 26DIC11" xfId="4458" xr:uid="{00000000-0005-0000-0000-000024000000}"/>
    <cellStyle name="_PRESUP  ELECTRICO" xfId="4520" xr:uid="{00000000-0005-0000-0000-000025000000}"/>
    <cellStyle name="_Presup Sanitario Metro-Ica" xfId="20" xr:uid="{00000000-0005-0000-0000-000026000000}"/>
    <cellStyle name="_Presup Sanitario Metro-Ica 2" xfId="21" xr:uid="{00000000-0005-0000-0000-000027000000}"/>
    <cellStyle name="_Presup Sanitario Metro-Ica 2 2" xfId="7912" xr:uid="{00000000-0005-0000-0000-000028000000}"/>
    <cellStyle name="_Presup Sanitario Metro-Ica 2 3" xfId="739" xr:uid="{00000000-0005-0000-0000-000029000000}"/>
    <cellStyle name="_Presup Sanitario Metro-Miotta Lima" xfId="740" xr:uid="{00000000-0005-0000-0000-00002A000000}"/>
    <cellStyle name="_Presup Sanitario Metro-Miotta Lima(CORREC)" xfId="741" xr:uid="{00000000-0005-0000-0000-00002B000000}"/>
    <cellStyle name="_Presup Sanitario Strip Center Proceres (Penta)" xfId="742" xr:uid="{00000000-0005-0000-0000-00002C000000}"/>
    <cellStyle name="_Presup Sanitario xxxxx" xfId="22" xr:uid="{00000000-0005-0000-0000-00002D000000}"/>
    <cellStyle name="_Presup Sanitario xxxxx 2" xfId="23" xr:uid="{00000000-0005-0000-0000-00002E000000}"/>
    <cellStyle name="_Presupuesto Edif  Alvarez Calderón CD Alza Acero Incluye Descuentos 3" xfId="4521" xr:uid="{00000000-0005-0000-0000-00002F000000}"/>
    <cellStyle name="_PROPUESTA AVINKA JUL09" xfId="4459" xr:uid="{00000000-0005-0000-0000-000030000000}"/>
    <cellStyle name="_PROPUESTA BOLSA CDI 50 + RPM ene10" xfId="4460" xr:uid="{00000000-0005-0000-0000-000031000000}"/>
    <cellStyle name="_PROPUESTA CORP BB Y OTROS 16ene12" xfId="4461" xr:uid="{00000000-0005-0000-0000-000032000000}"/>
    <cellStyle name="_PROPUESTA CORP BOLSA Y PLANES CDI CON BB_2dic11" xfId="4462" xr:uid="{00000000-0005-0000-0000-000033000000}"/>
    <cellStyle name="_PROPUESTA CORP BOLSA Y PLANES CDI CON IPHONE4G_BB Y OTROS 5OCT11" xfId="4463" xr:uid="{00000000-0005-0000-0000-000034000000}"/>
    <cellStyle name="_PROPUESTA CORP PLANES B2E SETIEMBRE09" xfId="4464" xr:uid="{00000000-0005-0000-0000-000035000000}"/>
    <cellStyle name="_PROPUESTA CORPORATIVA BLACKBERRY 11OCT10" xfId="4465" xr:uid="{00000000-0005-0000-0000-000036000000}"/>
    <cellStyle name="_PROPUESTA CORPORATIVA BOLSA Y PLANES CON BLACKBERRY 16FEB10" xfId="4466" xr:uid="{00000000-0005-0000-0000-000037000000}"/>
    <cellStyle name="_PROPUESTA CORPORATIVA EQUIP BLACKBERRY 12ago10" xfId="4467" xr:uid="{00000000-0005-0000-0000-000038000000}"/>
    <cellStyle name="_PROPUESTA CORPORATIVA PLANES CDI CON BLACKBERRY 15marzo10" xfId="4468" xr:uid="{00000000-0005-0000-0000-000039000000}"/>
    <cellStyle name="_PROPUESTA EQUIPOS BB 10DIC10" xfId="4469" xr:uid="{00000000-0005-0000-0000-00003A000000}"/>
    <cellStyle name="_PROPUESTA PLANES CDI Y EQUIP GAMA HIGH MED Y LOW 17mayo10" xfId="4470" xr:uid="{00000000-0005-0000-0000-00003B000000}"/>
    <cellStyle name="_PROPUESTA RELIZA NUEVAS LÍNEAS AGO09" xfId="4471" xr:uid="{00000000-0005-0000-0000-00003C000000}"/>
    <cellStyle name="_RO JUNIO Bellavista (valores)" xfId="743" xr:uid="{00000000-0005-0000-0000-00003D000000}"/>
    <cellStyle name="_SAP Osorno" xfId="24" xr:uid="{00000000-0005-0000-0000-00003E000000}"/>
    <cellStyle name="_SAP Osorno 10" xfId="744" xr:uid="{00000000-0005-0000-0000-00003F000000}"/>
    <cellStyle name="_SAP Osorno 11" xfId="745" xr:uid="{00000000-0005-0000-0000-000040000000}"/>
    <cellStyle name="_SAP Osorno 12" xfId="746" xr:uid="{00000000-0005-0000-0000-000041000000}"/>
    <cellStyle name="_SAP Osorno 13" xfId="747" xr:uid="{00000000-0005-0000-0000-000042000000}"/>
    <cellStyle name="_SAP Osorno 14" xfId="748" xr:uid="{00000000-0005-0000-0000-000043000000}"/>
    <cellStyle name="_SAP Osorno 15" xfId="749" xr:uid="{00000000-0005-0000-0000-000044000000}"/>
    <cellStyle name="_SAP Osorno 16" xfId="750" xr:uid="{00000000-0005-0000-0000-000045000000}"/>
    <cellStyle name="_SAP Osorno 17" xfId="751" xr:uid="{00000000-0005-0000-0000-000046000000}"/>
    <cellStyle name="_SAP Osorno 18" xfId="752" xr:uid="{00000000-0005-0000-0000-000047000000}"/>
    <cellStyle name="_SAP Osorno 19" xfId="753" xr:uid="{00000000-0005-0000-0000-000048000000}"/>
    <cellStyle name="_SAP Osorno 2" xfId="754" xr:uid="{00000000-0005-0000-0000-000049000000}"/>
    <cellStyle name="_SAP Osorno 20" xfId="755" xr:uid="{00000000-0005-0000-0000-00004A000000}"/>
    <cellStyle name="_SAP Osorno 21" xfId="756" xr:uid="{00000000-0005-0000-0000-00004B000000}"/>
    <cellStyle name="_SAP Osorno 22" xfId="757" xr:uid="{00000000-0005-0000-0000-00004C000000}"/>
    <cellStyle name="_SAP Osorno 23" xfId="758" xr:uid="{00000000-0005-0000-0000-00004D000000}"/>
    <cellStyle name="_SAP Osorno 24" xfId="759" xr:uid="{00000000-0005-0000-0000-00004E000000}"/>
    <cellStyle name="_SAP Osorno 25" xfId="760" xr:uid="{00000000-0005-0000-0000-00004F000000}"/>
    <cellStyle name="_SAP Osorno 26" xfId="761" xr:uid="{00000000-0005-0000-0000-000050000000}"/>
    <cellStyle name="_SAP Osorno 3" xfId="762" xr:uid="{00000000-0005-0000-0000-000051000000}"/>
    <cellStyle name="_SAP Osorno 4" xfId="763" xr:uid="{00000000-0005-0000-0000-000052000000}"/>
    <cellStyle name="_SAP Osorno 5" xfId="764" xr:uid="{00000000-0005-0000-0000-000053000000}"/>
    <cellStyle name="_SAP Osorno 6" xfId="765" xr:uid="{00000000-0005-0000-0000-000054000000}"/>
    <cellStyle name="_SAP Osorno 7" xfId="766" xr:uid="{00000000-0005-0000-0000-000055000000}"/>
    <cellStyle name="_SAP Osorno 8" xfId="767" xr:uid="{00000000-0005-0000-0000-000056000000}"/>
    <cellStyle name="_SAP Osorno 9" xfId="768" xr:uid="{00000000-0005-0000-0000-000057000000}"/>
    <cellStyle name="_Sch-기계" xfId="5102" xr:uid="{00000000-0005-0000-0000-000058000000}"/>
    <cellStyle name="_Stock y Precios BlackBerry" xfId="4472" xr:uid="{00000000-0005-0000-0000-000059000000}"/>
    <cellStyle name="_Stock y Precios Otros Equip" xfId="4473" xr:uid="{00000000-0005-0000-0000-00005A000000}"/>
    <cellStyle name="_STOK PRECIOS BB e IPHONE 4G" xfId="4474" xr:uid="{00000000-0005-0000-0000-00005B000000}"/>
    <cellStyle name="_Virus" xfId="5103" xr:uid="{00000000-0005-0000-0000-00005C000000}"/>
    <cellStyle name="_장비작업량" xfId="5104" xr:uid="{00000000-0005-0000-0000-00005D000000}"/>
    <cellStyle name="’E‰Y [0.00]_laroux" xfId="5105" xr:uid="{00000000-0005-0000-0000-00005E000000}"/>
    <cellStyle name="’E‰Y_laroux" xfId="5106" xr:uid="{00000000-0005-0000-0000-00005F000000}"/>
    <cellStyle name="¤@?e_TEST-1 " xfId="5107" xr:uid="{00000000-0005-0000-0000-000060000000}"/>
    <cellStyle name="_x0004_¥" xfId="3" xr:uid="{00000000-0005-0000-0000-000061000000}"/>
    <cellStyle name="_x0004_¥ 10" xfId="4522" xr:uid="{00000000-0005-0000-0000-000062000000}"/>
    <cellStyle name="_x0004_¥ 11" xfId="7901" xr:uid="{00000000-0005-0000-0000-000063000000}"/>
    <cellStyle name="_x0004_¥ 2" xfId="25" xr:uid="{00000000-0005-0000-0000-000064000000}"/>
    <cellStyle name="_x0004_¥ 2 2" xfId="26" xr:uid="{00000000-0005-0000-0000-000065000000}"/>
    <cellStyle name="_x0004_¥ 2 2 2" xfId="27" xr:uid="{00000000-0005-0000-0000-000066000000}"/>
    <cellStyle name="_x0004_¥ 2 2 2 2" xfId="7913" xr:uid="{00000000-0005-0000-0000-000067000000}"/>
    <cellStyle name="_x0004_¥ 2 2 2 3" xfId="769" xr:uid="{00000000-0005-0000-0000-000068000000}"/>
    <cellStyle name="_x0004_¥ 2 3" xfId="28" xr:uid="{00000000-0005-0000-0000-000069000000}"/>
    <cellStyle name="_x0004_¥ 2 3 2" xfId="7914" xr:uid="{00000000-0005-0000-0000-00006A000000}"/>
    <cellStyle name="_x0004_¥ 2 3 3" xfId="770" xr:uid="{00000000-0005-0000-0000-00006B000000}"/>
    <cellStyle name="_x0004_¥ 3" xfId="29" xr:uid="{00000000-0005-0000-0000-00006C000000}"/>
    <cellStyle name="_x0004_¥ 3 2" xfId="30" xr:uid="{00000000-0005-0000-0000-00006D000000}"/>
    <cellStyle name="_x0004_¥ 3 2 2" xfId="7915" xr:uid="{00000000-0005-0000-0000-00006E000000}"/>
    <cellStyle name="_x0004_¥ 3 2 3" xfId="771" xr:uid="{00000000-0005-0000-0000-00006F000000}"/>
    <cellStyle name="_x0004_¥ 3 3" xfId="31" xr:uid="{00000000-0005-0000-0000-000070000000}"/>
    <cellStyle name="_x0004_¥ 4" xfId="32" xr:uid="{00000000-0005-0000-0000-000071000000}"/>
    <cellStyle name="_x0004_¥ 4 2" xfId="33" xr:uid="{00000000-0005-0000-0000-000072000000}"/>
    <cellStyle name="_x0004_¥ 5" xfId="14" xr:uid="{00000000-0005-0000-0000-000073000000}"/>
    <cellStyle name="_x0004_¥ 5 2" xfId="4561" xr:uid="{00000000-0005-0000-0000-000074000000}"/>
    <cellStyle name="_x0004_¥ 5 3" xfId="7908" xr:uid="{00000000-0005-0000-0000-000075000000}"/>
    <cellStyle name="_x0004_¥ 5 4" xfId="772" xr:uid="{00000000-0005-0000-0000-000076000000}"/>
    <cellStyle name="_x0004_¥ 6" xfId="34" xr:uid="{00000000-0005-0000-0000-000077000000}"/>
    <cellStyle name="_x0004_¥ 7" xfId="4562" xr:uid="{00000000-0005-0000-0000-000078000000}"/>
    <cellStyle name="_x0004_¥ 8" xfId="4563" xr:uid="{00000000-0005-0000-0000-000079000000}"/>
    <cellStyle name="_x0004_¥ 9" xfId="4560" xr:uid="{00000000-0005-0000-0000-00007A000000}"/>
    <cellStyle name="_x0004_¥ 9 2" xfId="5012" xr:uid="{00000000-0005-0000-0000-00007B000000}"/>
    <cellStyle name="_x0004_¥_09.06.10" xfId="35" xr:uid="{00000000-0005-0000-0000-00007C000000}"/>
    <cellStyle name="©ö?¢´? [0]_SPECIAL-PROCESS" xfId="5108" xr:uid="{00000000-0005-0000-0000-00007D000000}"/>
    <cellStyle name="©ö?¢´?_SPECIAL-PROCESS" xfId="5109" xr:uid="{00000000-0005-0000-0000-00007E000000}"/>
    <cellStyle name="W_STDFOR" xfId="5110" xr:uid="{00000000-0005-0000-0000-00007F000000}"/>
    <cellStyle name="0,0_x000d__x000a_NA_x000d__x000a_" xfId="4475" xr:uid="{00000000-0005-0000-0000-000080000000}"/>
    <cellStyle name="0,0_x000d__x000a_NA_x000d__x000a_ 2" xfId="4930" xr:uid="{00000000-0005-0000-0000-000081000000}"/>
    <cellStyle name="20% - Accent1" xfId="36" xr:uid="{00000000-0005-0000-0000-000082000000}"/>
    <cellStyle name="20% - Accent1 2" xfId="773" xr:uid="{00000000-0005-0000-0000-000083000000}"/>
    <cellStyle name="20% - Accent2" xfId="37" xr:uid="{00000000-0005-0000-0000-000084000000}"/>
    <cellStyle name="20% - Accent2 2" xfId="774" xr:uid="{00000000-0005-0000-0000-000085000000}"/>
    <cellStyle name="20% - Accent3" xfId="38" xr:uid="{00000000-0005-0000-0000-000086000000}"/>
    <cellStyle name="20% - Accent3 2" xfId="775" xr:uid="{00000000-0005-0000-0000-000087000000}"/>
    <cellStyle name="20% - Accent4" xfId="39" xr:uid="{00000000-0005-0000-0000-000088000000}"/>
    <cellStyle name="20% - Accent4 2" xfId="776" xr:uid="{00000000-0005-0000-0000-000089000000}"/>
    <cellStyle name="20% - Accent5" xfId="40" xr:uid="{00000000-0005-0000-0000-00008A000000}"/>
    <cellStyle name="20% - Accent5 2" xfId="777" xr:uid="{00000000-0005-0000-0000-00008B000000}"/>
    <cellStyle name="20% - Accent6" xfId="41" xr:uid="{00000000-0005-0000-0000-00008C000000}"/>
    <cellStyle name="20% - Accent6 2" xfId="778" xr:uid="{00000000-0005-0000-0000-00008D000000}"/>
    <cellStyle name="20% - Énfasis1 10" xfId="779" xr:uid="{00000000-0005-0000-0000-00008E000000}"/>
    <cellStyle name="20% - Énfasis1 11" xfId="780" xr:uid="{00000000-0005-0000-0000-00008F000000}"/>
    <cellStyle name="20% - Énfasis1 12" xfId="781" xr:uid="{00000000-0005-0000-0000-000090000000}"/>
    <cellStyle name="20% - Énfasis1 13" xfId="782" xr:uid="{00000000-0005-0000-0000-000091000000}"/>
    <cellStyle name="20% - Énfasis1 14" xfId="783" xr:uid="{00000000-0005-0000-0000-000092000000}"/>
    <cellStyle name="20% - Énfasis1 15" xfId="784" xr:uid="{00000000-0005-0000-0000-000093000000}"/>
    <cellStyle name="20% - Énfasis1 16" xfId="785" xr:uid="{00000000-0005-0000-0000-000094000000}"/>
    <cellStyle name="20% - Énfasis1 17" xfId="786" xr:uid="{00000000-0005-0000-0000-000095000000}"/>
    <cellStyle name="20% - Énfasis1 18" xfId="787" xr:uid="{00000000-0005-0000-0000-000096000000}"/>
    <cellStyle name="20% - Énfasis1 19" xfId="788" xr:uid="{00000000-0005-0000-0000-000097000000}"/>
    <cellStyle name="20% - Énfasis1 2" xfId="42" xr:uid="{00000000-0005-0000-0000-000098000000}"/>
    <cellStyle name="20% - Énfasis1 2 2" xfId="790" xr:uid="{00000000-0005-0000-0000-000099000000}"/>
    <cellStyle name="20% - Énfasis1 2 2 2" xfId="4565" xr:uid="{00000000-0005-0000-0000-00009A000000}"/>
    <cellStyle name="20% - Énfasis1 2 3" xfId="791" xr:uid="{00000000-0005-0000-0000-00009B000000}"/>
    <cellStyle name="20% - Énfasis1 2 3 2" xfId="4566" xr:uid="{00000000-0005-0000-0000-00009C000000}"/>
    <cellStyle name="20% - Énfasis1 2 4" xfId="792" xr:uid="{00000000-0005-0000-0000-00009D000000}"/>
    <cellStyle name="20% - Énfasis1 2 4 2" xfId="4567" xr:uid="{00000000-0005-0000-0000-00009E000000}"/>
    <cellStyle name="20% - Énfasis1 2 5" xfId="793" xr:uid="{00000000-0005-0000-0000-00009F000000}"/>
    <cellStyle name="20% - Énfasis1 2 5 2" xfId="4568" xr:uid="{00000000-0005-0000-0000-0000A0000000}"/>
    <cellStyle name="20% - Énfasis1 2 6" xfId="4569" xr:uid="{00000000-0005-0000-0000-0000A1000000}"/>
    <cellStyle name="20% - Énfasis1 2 7" xfId="4570" xr:uid="{00000000-0005-0000-0000-0000A2000000}"/>
    <cellStyle name="20% - Énfasis1 20" xfId="794" xr:uid="{00000000-0005-0000-0000-0000A3000000}"/>
    <cellStyle name="20% - Énfasis1 21" xfId="795" xr:uid="{00000000-0005-0000-0000-0000A4000000}"/>
    <cellStyle name="20% - Énfasis1 22" xfId="796" xr:uid="{00000000-0005-0000-0000-0000A5000000}"/>
    <cellStyle name="20% - Énfasis1 23" xfId="797" xr:uid="{00000000-0005-0000-0000-0000A6000000}"/>
    <cellStyle name="20% - Énfasis1 24" xfId="798" xr:uid="{00000000-0005-0000-0000-0000A7000000}"/>
    <cellStyle name="20% - Énfasis1 25" xfId="799" xr:uid="{00000000-0005-0000-0000-0000A8000000}"/>
    <cellStyle name="20% - Énfasis1 26" xfId="800" xr:uid="{00000000-0005-0000-0000-0000A9000000}"/>
    <cellStyle name="20% - Énfasis1 27" xfId="801" xr:uid="{00000000-0005-0000-0000-0000AA000000}"/>
    <cellStyle name="20% - Énfasis1 28" xfId="802" xr:uid="{00000000-0005-0000-0000-0000AB000000}"/>
    <cellStyle name="20% - Énfasis1 3" xfId="43" xr:uid="{00000000-0005-0000-0000-0000AC000000}"/>
    <cellStyle name="20% - Énfasis1 3 2" xfId="803" xr:uid="{00000000-0005-0000-0000-0000AD000000}"/>
    <cellStyle name="20% - Énfasis1 3 3" xfId="5733" xr:uid="{00000000-0005-0000-0000-0000AE000000}"/>
    <cellStyle name="20% - Énfasis1 4" xfId="44" xr:uid="{00000000-0005-0000-0000-0000AF000000}"/>
    <cellStyle name="20% - Énfasis1 4 2" xfId="804" xr:uid="{00000000-0005-0000-0000-0000B0000000}"/>
    <cellStyle name="20% - Énfasis1 4 3" xfId="5734" xr:uid="{00000000-0005-0000-0000-0000B1000000}"/>
    <cellStyle name="20% - Énfasis1 5" xfId="45" xr:uid="{00000000-0005-0000-0000-0000B2000000}"/>
    <cellStyle name="20% - Énfasis1 5 2" xfId="805" xr:uid="{00000000-0005-0000-0000-0000B3000000}"/>
    <cellStyle name="20% - Énfasis1 6" xfId="46" xr:uid="{00000000-0005-0000-0000-0000B4000000}"/>
    <cellStyle name="20% - Énfasis1 6 2" xfId="806" xr:uid="{00000000-0005-0000-0000-0000B5000000}"/>
    <cellStyle name="20% - Énfasis1 7" xfId="47" xr:uid="{00000000-0005-0000-0000-0000B6000000}"/>
    <cellStyle name="20% - Énfasis1 7 2" xfId="807" xr:uid="{00000000-0005-0000-0000-0000B7000000}"/>
    <cellStyle name="20% - Énfasis1 8" xfId="808" xr:uid="{00000000-0005-0000-0000-0000B8000000}"/>
    <cellStyle name="20% - Énfasis1 8 2" xfId="4564" xr:uid="{00000000-0005-0000-0000-0000B9000000}"/>
    <cellStyle name="20% - Énfasis1 9" xfId="809" xr:uid="{00000000-0005-0000-0000-0000BA000000}"/>
    <cellStyle name="20% - Énfasis2 10" xfId="810" xr:uid="{00000000-0005-0000-0000-0000BB000000}"/>
    <cellStyle name="20% - Énfasis2 11" xfId="811" xr:uid="{00000000-0005-0000-0000-0000BC000000}"/>
    <cellStyle name="20% - Énfasis2 12" xfId="812" xr:uid="{00000000-0005-0000-0000-0000BD000000}"/>
    <cellStyle name="20% - Énfasis2 13" xfId="813" xr:uid="{00000000-0005-0000-0000-0000BE000000}"/>
    <cellStyle name="20% - Énfasis2 14" xfId="814" xr:uid="{00000000-0005-0000-0000-0000BF000000}"/>
    <cellStyle name="20% - Énfasis2 15" xfId="815" xr:uid="{00000000-0005-0000-0000-0000C0000000}"/>
    <cellStyle name="20% - Énfasis2 16" xfId="816" xr:uid="{00000000-0005-0000-0000-0000C1000000}"/>
    <cellStyle name="20% - Énfasis2 17" xfId="817" xr:uid="{00000000-0005-0000-0000-0000C2000000}"/>
    <cellStyle name="20% - Énfasis2 18" xfId="818" xr:uid="{00000000-0005-0000-0000-0000C3000000}"/>
    <cellStyle name="20% - Énfasis2 19" xfId="819" xr:uid="{00000000-0005-0000-0000-0000C4000000}"/>
    <cellStyle name="20% - Énfasis2 2" xfId="48" xr:uid="{00000000-0005-0000-0000-0000C5000000}"/>
    <cellStyle name="20% - Énfasis2 2 2" xfId="820" xr:uid="{00000000-0005-0000-0000-0000C6000000}"/>
    <cellStyle name="20% - Énfasis2 2 2 2" xfId="4572" xr:uid="{00000000-0005-0000-0000-0000C7000000}"/>
    <cellStyle name="20% - Énfasis2 2 3" xfId="821" xr:uid="{00000000-0005-0000-0000-0000C8000000}"/>
    <cellStyle name="20% - Énfasis2 2 3 2" xfId="4573" xr:uid="{00000000-0005-0000-0000-0000C9000000}"/>
    <cellStyle name="20% - Énfasis2 2 4" xfId="822" xr:uid="{00000000-0005-0000-0000-0000CA000000}"/>
    <cellStyle name="20% - Énfasis2 2 4 2" xfId="4574" xr:uid="{00000000-0005-0000-0000-0000CB000000}"/>
    <cellStyle name="20% - Énfasis2 2 5" xfId="823" xr:uid="{00000000-0005-0000-0000-0000CC000000}"/>
    <cellStyle name="20% - Énfasis2 2 5 2" xfId="4575" xr:uid="{00000000-0005-0000-0000-0000CD000000}"/>
    <cellStyle name="20% - Énfasis2 2 6" xfId="4576" xr:uid="{00000000-0005-0000-0000-0000CE000000}"/>
    <cellStyle name="20% - Énfasis2 2 7" xfId="4577" xr:uid="{00000000-0005-0000-0000-0000CF000000}"/>
    <cellStyle name="20% - Énfasis2 20" xfId="824" xr:uid="{00000000-0005-0000-0000-0000D0000000}"/>
    <cellStyle name="20% - Énfasis2 21" xfId="825" xr:uid="{00000000-0005-0000-0000-0000D1000000}"/>
    <cellStyle name="20% - Énfasis2 22" xfId="826" xr:uid="{00000000-0005-0000-0000-0000D2000000}"/>
    <cellStyle name="20% - Énfasis2 23" xfId="827" xr:uid="{00000000-0005-0000-0000-0000D3000000}"/>
    <cellStyle name="20% - Énfasis2 24" xfId="828" xr:uid="{00000000-0005-0000-0000-0000D4000000}"/>
    <cellStyle name="20% - Énfasis2 25" xfId="829" xr:uid="{00000000-0005-0000-0000-0000D5000000}"/>
    <cellStyle name="20% - Énfasis2 26" xfId="830" xr:uid="{00000000-0005-0000-0000-0000D6000000}"/>
    <cellStyle name="20% - Énfasis2 27" xfId="831" xr:uid="{00000000-0005-0000-0000-0000D7000000}"/>
    <cellStyle name="20% - Énfasis2 28" xfId="832" xr:uid="{00000000-0005-0000-0000-0000D8000000}"/>
    <cellStyle name="20% - Énfasis2 3" xfId="49" xr:uid="{00000000-0005-0000-0000-0000D9000000}"/>
    <cellStyle name="20% - Énfasis2 3 2" xfId="833" xr:uid="{00000000-0005-0000-0000-0000DA000000}"/>
    <cellStyle name="20% - Énfasis2 3 3" xfId="5735" xr:uid="{00000000-0005-0000-0000-0000DB000000}"/>
    <cellStyle name="20% - Énfasis2 4" xfId="50" xr:uid="{00000000-0005-0000-0000-0000DC000000}"/>
    <cellStyle name="20% - Énfasis2 4 2" xfId="834" xr:uid="{00000000-0005-0000-0000-0000DD000000}"/>
    <cellStyle name="20% - Énfasis2 4 3" xfId="5736" xr:uid="{00000000-0005-0000-0000-0000DE000000}"/>
    <cellStyle name="20% - Énfasis2 5" xfId="51" xr:uid="{00000000-0005-0000-0000-0000DF000000}"/>
    <cellStyle name="20% - Énfasis2 5 2" xfId="835" xr:uid="{00000000-0005-0000-0000-0000E0000000}"/>
    <cellStyle name="20% - Énfasis2 6" xfId="52" xr:uid="{00000000-0005-0000-0000-0000E1000000}"/>
    <cellStyle name="20% - Énfasis2 6 2" xfId="836" xr:uid="{00000000-0005-0000-0000-0000E2000000}"/>
    <cellStyle name="20% - Énfasis2 7" xfId="53" xr:uid="{00000000-0005-0000-0000-0000E3000000}"/>
    <cellStyle name="20% - Énfasis2 7 2" xfId="837" xr:uid="{00000000-0005-0000-0000-0000E4000000}"/>
    <cellStyle name="20% - Énfasis2 8" xfId="838" xr:uid="{00000000-0005-0000-0000-0000E5000000}"/>
    <cellStyle name="20% - Énfasis2 8 2" xfId="4571" xr:uid="{00000000-0005-0000-0000-0000E6000000}"/>
    <cellStyle name="20% - Énfasis2 9" xfId="839" xr:uid="{00000000-0005-0000-0000-0000E7000000}"/>
    <cellStyle name="20% - Énfasis3 10" xfId="840" xr:uid="{00000000-0005-0000-0000-0000E8000000}"/>
    <cellStyle name="20% - Énfasis3 11" xfId="841" xr:uid="{00000000-0005-0000-0000-0000E9000000}"/>
    <cellStyle name="20% - Énfasis3 12" xfId="842" xr:uid="{00000000-0005-0000-0000-0000EA000000}"/>
    <cellStyle name="20% - Énfasis3 13" xfId="843" xr:uid="{00000000-0005-0000-0000-0000EB000000}"/>
    <cellStyle name="20% - Énfasis3 14" xfId="844" xr:uid="{00000000-0005-0000-0000-0000EC000000}"/>
    <cellStyle name="20% - Énfasis3 15" xfId="845" xr:uid="{00000000-0005-0000-0000-0000ED000000}"/>
    <cellStyle name="20% - Énfasis3 16" xfId="846" xr:uid="{00000000-0005-0000-0000-0000EE000000}"/>
    <cellStyle name="20% - Énfasis3 17" xfId="847" xr:uid="{00000000-0005-0000-0000-0000EF000000}"/>
    <cellStyle name="20% - Énfasis3 18" xfId="848" xr:uid="{00000000-0005-0000-0000-0000F0000000}"/>
    <cellStyle name="20% - Énfasis3 19" xfId="849" xr:uid="{00000000-0005-0000-0000-0000F1000000}"/>
    <cellStyle name="20% - Énfasis3 2" xfId="54" xr:uid="{00000000-0005-0000-0000-0000F2000000}"/>
    <cellStyle name="20% - Énfasis3 2 2" xfId="850" xr:uid="{00000000-0005-0000-0000-0000F3000000}"/>
    <cellStyle name="20% - Énfasis3 2 2 2" xfId="4579" xr:uid="{00000000-0005-0000-0000-0000F4000000}"/>
    <cellStyle name="20% - Énfasis3 2 3" xfId="851" xr:uid="{00000000-0005-0000-0000-0000F5000000}"/>
    <cellStyle name="20% - Énfasis3 2 3 2" xfId="4580" xr:uid="{00000000-0005-0000-0000-0000F6000000}"/>
    <cellStyle name="20% - Énfasis3 2 4" xfId="852" xr:uid="{00000000-0005-0000-0000-0000F7000000}"/>
    <cellStyle name="20% - Énfasis3 2 4 2" xfId="4581" xr:uid="{00000000-0005-0000-0000-0000F8000000}"/>
    <cellStyle name="20% - Énfasis3 2 5" xfId="853" xr:uid="{00000000-0005-0000-0000-0000F9000000}"/>
    <cellStyle name="20% - Énfasis3 2 5 2" xfId="4582" xr:uid="{00000000-0005-0000-0000-0000FA000000}"/>
    <cellStyle name="20% - Énfasis3 2 6" xfId="4583" xr:uid="{00000000-0005-0000-0000-0000FB000000}"/>
    <cellStyle name="20% - Énfasis3 2 7" xfId="4584" xr:uid="{00000000-0005-0000-0000-0000FC000000}"/>
    <cellStyle name="20% - Énfasis3 20" xfId="854" xr:uid="{00000000-0005-0000-0000-0000FD000000}"/>
    <cellStyle name="20% - Énfasis3 21" xfId="855" xr:uid="{00000000-0005-0000-0000-0000FE000000}"/>
    <cellStyle name="20% - Énfasis3 22" xfId="856" xr:uid="{00000000-0005-0000-0000-0000FF000000}"/>
    <cellStyle name="20% - Énfasis3 23" xfId="857" xr:uid="{00000000-0005-0000-0000-000000010000}"/>
    <cellStyle name="20% - Énfasis3 24" xfId="858" xr:uid="{00000000-0005-0000-0000-000001010000}"/>
    <cellStyle name="20% - Énfasis3 25" xfId="859" xr:uid="{00000000-0005-0000-0000-000002010000}"/>
    <cellStyle name="20% - Énfasis3 26" xfId="860" xr:uid="{00000000-0005-0000-0000-000003010000}"/>
    <cellStyle name="20% - Énfasis3 27" xfId="861" xr:uid="{00000000-0005-0000-0000-000004010000}"/>
    <cellStyle name="20% - Énfasis3 28" xfId="862" xr:uid="{00000000-0005-0000-0000-000005010000}"/>
    <cellStyle name="20% - Énfasis3 3" xfId="55" xr:uid="{00000000-0005-0000-0000-000006010000}"/>
    <cellStyle name="20% - Énfasis3 3 2" xfId="863" xr:uid="{00000000-0005-0000-0000-000007010000}"/>
    <cellStyle name="20% - Énfasis3 3 3" xfId="5737" xr:uid="{00000000-0005-0000-0000-000008010000}"/>
    <cellStyle name="20% - Énfasis3 4" xfId="56" xr:uid="{00000000-0005-0000-0000-000009010000}"/>
    <cellStyle name="20% - Énfasis3 4 2" xfId="864" xr:uid="{00000000-0005-0000-0000-00000A010000}"/>
    <cellStyle name="20% - Énfasis3 4 3" xfId="5738" xr:uid="{00000000-0005-0000-0000-00000B010000}"/>
    <cellStyle name="20% - Énfasis3 5" xfId="57" xr:uid="{00000000-0005-0000-0000-00000C010000}"/>
    <cellStyle name="20% - Énfasis3 5 2" xfId="865" xr:uid="{00000000-0005-0000-0000-00000D010000}"/>
    <cellStyle name="20% - Énfasis3 6" xfId="58" xr:uid="{00000000-0005-0000-0000-00000E010000}"/>
    <cellStyle name="20% - Énfasis3 6 2" xfId="867" xr:uid="{00000000-0005-0000-0000-00000F010000}"/>
    <cellStyle name="20% - Énfasis3 7" xfId="59" xr:uid="{00000000-0005-0000-0000-000010010000}"/>
    <cellStyle name="20% - Énfasis3 7 2" xfId="869" xr:uid="{00000000-0005-0000-0000-000011010000}"/>
    <cellStyle name="20% - Énfasis3 8" xfId="870" xr:uid="{00000000-0005-0000-0000-000012010000}"/>
    <cellStyle name="20% - Énfasis3 8 2" xfId="4578" xr:uid="{00000000-0005-0000-0000-000013010000}"/>
    <cellStyle name="20% - Énfasis3 9" xfId="871" xr:uid="{00000000-0005-0000-0000-000014010000}"/>
    <cellStyle name="20% - Énfasis4 10" xfId="872" xr:uid="{00000000-0005-0000-0000-000015010000}"/>
    <cellStyle name="20% - Énfasis4 11" xfId="873" xr:uid="{00000000-0005-0000-0000-000016010000}"/>
    <cellStyle name="20% - Énfasis4 12" xfId="874" xr:uid="{00000000-0005-0000-0000-000017010000}"/>
    <cellStyle name="20% - Énfasis4 13" xfId="875" xr:uid="{00000000-0005-0000-0000-000018010000}"/>
    <cellStyle name="20% - Énfasis4 14" xfId="876" xr:uid="{00000000-0005-0000-0000-000019010000}"/>
    <cellStyle name="20% - Énfasis4 15" xfId="877" xr:uid="{00000000-0005-0000-0000-00001A010000}"/>
    <cellStyle name="20% - Énfasis4 16" xfId="878" xr:uid="{00000000-0005-0000-0000-00001B010000}"/>
    <cellStyle name="20% - Énfasis4 17" xfId="879" xr:uid="{00000000-0005-0000-0000-00001C010000}"/>
    <cellStyle name="20% - Énfasis4 18" xfId="880" xr:uid="{00000000-0005-0000-0000-00001D010000}"/>
    <cellStyle name="20% - Énfasis4 19" xfId="881" xr:uid="{00000000-0005-0000-0000-00001E010000}"/>
    <cellStyle name="20% - Énfasis4 2" xfId="60" xr:uid="{00000000-0005-0000-0000-00001F010000}"/>
    <cellStyle name="20% - Énfasis4 2 2" xfId="883" xr:uid="{00000000-0005-0000-0000-000020010000}"/>
    <cellStyle name="20% - Énfasis4 2 2 2" xfId="4586" xr:uid="{00000000-0005-0000-0000-000021010000}"/>
    <cellStyle name="20% - Énfasis4 2 3" xfId="884" xr:uid="{00000000-0005-0000-0000-000022010000}"/>
    <cellStyle name="20% - Énfasis4 2 3 2" xfId="4587" xr:uid="{00000000-0005-0000-0000-000023010000}"/>
    <cellStyle name="20% - Énfasis4 2 4" xfId="885" xr:uid="{00000000-0005-0000-0000-000024010000}"/>
    <cellStyle name="20% - Énfasis4 2 4 2" xfId="4588" xr:uid="{00000000-0005-0000-0000-000025010000}"/>
    <cellStyle name="20% - Énfasis4 2 5" xfId="886" xr:uid="{00000000-0005-0000-0000-000026010000}"/>
    <cellStyle name="20% - Énfasis4 2 5 2" xfId="4589" xr:uid="{00000000-0005-0000-0000-000027010000}"/>
    <cellStyle name="20% - Énfasis4 2 6" xfId="4590" xr:uid="{00000000-0005-0000-0000-000028010000}"/>
    <cellStyle name="20% - Énfasis4 2 7" xfId="4591" xr:uid="{00000000-0005-0000-0000-000029010000}"/>
    <cellStyle name="20% - Énfasis4 20" xfId="887" xr:uid="{00000000-0005-0000-0000-00002A010000}"/>
    <cellStyle name="20% - Énfasis4 21" xfId="888" xr:uid="{00000000-0005-0000-0000-00002B010000}"/>
    <cellStyle name="20% - Énfasis4 22" xfId="889" xr:uid="{00000000-0005-0000-0000-00002C010000}"/>
    <cellStyle name="20% - Énfasis4 23" xfId="890" xr:uid="{00000000-0005-0000-0000-00002D010000}"/>
    <cellStyle name="20% - Énfasis4 24" xfId="891" xr:uid="{00000000-0005-0000-0000-00002E010000}"/>
    <cellStyle name="20% - Énfasis4 25" xfId="892" xr:uid="{00000000-0005-0000-0000-00002F010000}"/>
    <cellStyle name="20% - Énfasis4 26" xfId="893" xr:uid="{00000000-0005-0000-0000-000030010000}"/>
    <cellStyle name="20% - Énfasis4 27" xfId="894" xr:uid="{00000000-0005-0000-0000-000031010000}"/>
    <cellStyle name="20% - Énfasis4 28" xfId="895" xr:uid="{00000000-0005-0000-0000-000032010000}"/>
    <cellStyle name="20% - Énfasis4 3" xfId="61" xr:uid="{00000000-0005-0000-0000-000033010000}"/>
    <cellStyle name="20% - Énfasis4 3 2" xfId="897" xr:uid="{00000000-0005-0000-0000-000034010000}"/>
    <cellStyle name="20% - Énfasis4 3 3" xfId="5739" xr:uid="{00000000-0005-0000-0000-000035010000}"/>
    <cellStyle name="20% - Énfasis4 4" xfId="62" xr:uid="{00000000-0005-0000-0000-000036010000}"/>
    <cellStyle name="20% - Énfasis4 4 2" xfId="899" xr:uid="{00000000-0005-0000-0000-000037010000}"/>
    <cellStyle name="20% - Énfasis4 4 3" xfId="5740" xr:uid="{00000000-0005-0000-0000-000038010000}"/>
    <cellStyle name="20% - Énfasis4 5" xfId="63" xr:uid="{00000000-0005-0000-0000-000039010000}"/>
    <cellStyle name="20% - Énfasis4 5 2" xfId="901" xr:uid="{00000000-0005-0000-0000-00003A010000}"/>
    <cellStyle name="20% - Énfasis4 6" xfId="64" xr:uid="{00000000-0005-0000-0000-00003B010000}"/>
    <cellStyle name="20% - Énfasis4 6 2" xfId="903" xr:uid="{00000000-0005-0000-0000-00003C010000}"/>
    <cellStyle name="20% - Énfasis4 7" xfId="65" xr:uid="{00000000-0005-0000-0000-00003D010000}"/>
    <cellStyle name="20% - Énfasis4 7 2" xfId="905" xr:uid="{00000000-0005-0000-0000-00003E010000}"/>
    <cellStyle name="20% - Énfasis4 8" xfId="906" xr:uid="{00000000-0005-0000-0000-00003F010000}"/>
    <cellStyle name="20% - Énfasis4 8 2" xfId="4585" xr:uid="{00000000-0005-0000-0000-000040010000}"/>
    <cellStyle name="20% - Énfasis4 9" xfId="907" xr:uid="{00000000-0005-0000-0000-000041010000}"/>
    <cellStyle name="20% - Énfasis5 10" xfId="908" xr:uid="{00000000-0005-0000-0000-000042010000}"/>
    <cellStyle name="20% - Énfasis5 11" xfId="909" xr:uid="{00000000-0005-0000-0000-000043010000}"/>
    <cellStyle name="20% - Énfasis5 12" xfId="910" xr:uid="{00000000-0005-0000-0000-000044010000}"/>
    <cellStyle name="20% - Énfasis5 13" xfId="911" xr:uid="{00000000-0005-0000-0000-000045010000}"/>
    <cellStyle name="20% - Énfasis5 14" xfId="912" xr:uid="{00000000-0005-0000-0000-000046010000}"/>
    <cellStyle name="20% - Énfasis5 15" xfId="913" xr:uid="{00000000-0005-0000-0000-000047010000}"/>
    <cellStyle name="20% - Énfasis5 16" xfId="914" xr:uid="{00000000-0005-0000-0000-000048010000}"/>
    <cellStyle name="20% - Énfasis5 17" xfId="915" xr:uid="{00000000-0005-0000-0000-000049010000}"/>
    <cellStyle name="20% - Énfasis5 18" xfId="916" xr:uid="{00000000-0005-0000-0000-00004A010000}"/>
    <cellStyle name="20% - Énfasis5 19" xfId="917" xr:uid="{00000000-0005-0000-0000-00004B010000}"/>
    <cellStyle name="20% - Énfasis5 2" xfId="66" xr:uid="{00000000-0005-0000-0000-00004C010000}"/>
    <cellStyle name="20% - Énfasis5 2 2" xfId="919" xr:uid="{00000000-0005-0000-0000-00004D010000}"/>
    <cellStyle name="20% - Énfasis5 2 2 2" xfId="4593" xr:uid="{00000000-0005-0000-0000-00004E010000}"/>
    <cellStyle name="20% - Énfasis5 2 3" xfId="920" xr:uid="{00000000-0005-0000-0000-00004F010000}"/>
    <cellStyle name="20% - Énfasis5 2 3 2" xfId="4594" xr:uid="{00000000-0005-0000-0000-000050010000}"/>
    <cellStyle name="20% - Énfasis5 2 4" xfId="921" xr:uid="{00000000-0005-0000-0000-000051010000}"/>
    <cellStyle name="20% - Énfasis5 2 4 2" xfId="4595" xr:uid="{00000000-0005-0000-0000-000052010000}"/>
    <cellStyle name="20% - Énfasis5 2 5" xfId="922" xr:uid="{00000000-0005-0000-0000-000053010000}"/>
    <cellStyle name="20% - Énfasis5 2 5 2" xfId="4596" xr:uid="{00000000-0005-0000-0000-000054010000}"/>
    <cellStyle name="20% - Énfasis5 2 6" xfId="4597" xr:uid="{00000000-0005-0000-0000-000055010000}"/>
    <cellStyle name="20% - Énfasis5 2 7" xfId="4598" xr:uid="{00000000-0005-0000-0000-000056010000}"/>
    <cellStyle name="20% - Énfasis5 20" xfId="923" xr:uid="{00000000-0005-0000-0000-000057010000}"/>
    <cellStyle name="20% - Énfasis5 21" xfId="924" xr:uid="{00000000-0005-0000-0000-000058010000}"/>
    <cellStyle name="20% - Énfasis5 22" xfId="925" xr:uid="{00000000-0005-0000-0000-000059010000}"/>
    <cellStyle name="20% - Énfasis5 23" xfId="926" xr:uid="{00000000-0005-0000-0000-00005A010000}"/>
    <cellStyle name="20% - Énfasis5 24" xfId="927" xr:uid="{00000000-0005-0000-0000-00005B010000}"/>
    <cellStyle name="20% - Énfasis5 25" xfId="928" xr:uid="{00000000-0005-0000-0000-00005C010000}"/>
    <cellStyle name="20% - Énfasis5 26" xfId="929" xr:uid="{00000000-0005-0000-0000-00005D010000}"/>
    <cellStyle name="20% - Énfasis5 27" xfId="930" xr:uid="{00000000-0005-0000-0000-00005E010000}"/>
    <cellStyle name="20% - Énfasis5 28" xfId="931" xr:uid="{00000000-0005-0000-0000-00005F010000}"/>
    <cellStyle name="20% - Énfasis5 3" xfId="67" xr:uid="{00000000-0005-0000-0000-000060010000}"/>
    <cellStyle name="20% - Énfasis5 3 2" xfId="933" xr:uid="{00000000-0005-0000-0000-000061010000}"/>
    <cellStyle name="20% - Énfasis5 3 3" xfId="5741" xr:uid="{00000000-0005-0000-0000-000062010000}"/>
    <cellStyle name="20% - Énfasis5 4" xfId="68" xr:uid="{00000000-0005-0000-0000-000063010000}"/>
    <cellStyle name="20% - Énfasis5 4 2" xfId="935" xr:uid="{00000000-0005-0000-0000-000064010000}"/>
    <cellStyle name="20% - Énfasis5 4 3" xfId="5742" xr:uid="{00000000-0005-0000-0000-000065010000}"/>
    <cellStyle name="20% - Énfasis5 5" xfId="69" xr:uid="{00000000-0005-0000-0000-000066010000}"/>
    <cellStyle name="20% - Énfasis5 5 2" xfId="937" xr:uid="{00000000-0005-0000-0000-000067010000}"/>
    <cellStyle name="20% - Énfasis5 6" xfId="70" xr:uid="{00000000-0005-0000-0000-000068010000}"/>
    <cellStyle name="20% - Énfasis5 6 2" xfId="939" xr:uid="{00000000-0005-0000-0000-000069010000}"/>
    <cellStyle name="20% - Énfasis5 7" xfId="71" xr:uid="{00000000-0005-0000-0000-00006A010000}"/>
    <cellStyle name="20% - Énfasis5 7 2" xfId="941" xr:uid="{00000000-0005-0000-0000-00006B010000}"/>
    <cellStyle name="20% - Énfasis5 8" xfId="942" xr:uid="{00000000-0005-0000-0000-00006C010000}"/>
    <cellStyle name="20% - Énfasis5 8 2" xfId="4592" xr:uid="{00000000-0005-0000-0000-00006D010000}"/>
    <cellStyle name="20% - Énfasis5 9" xfId="943" xr:uid="{00000000-0005-0000-0000-00006E010000}"/>
    <cellStyle name="20% - Énfasis6 10" xfId="944" xr:uid="{00000000-0005-0000-0000-00006F010000}"/>
    <cellStyle name="20% - Énfasis6 11" xfId="945" xr:uid="{00000000-0005-0000-0000-000070010000}"/>
    <cellStyle name="20% - Énfasis6 12" xfId="946" xr:uid="{00000000-0005-0000-0000-000071010000}"/>
    <cellStyle name="20% - Énfasis6 13" xfId="947" xr:uid="{00000000-0005-0000-0000-000072010000}"/>
    <cellStyle name="20% - Énfasis6 14" xfId="948" xr:uid="{00000000-0005-0000-0000-000073010000}"/>
    <cellStyle name="20% - Énfasis6 15" xfId="949" xr:uid="{00000000-0005-0000-0000-000074010000}"/>
    <cellStyle name="20% - Énfasis6 16" xfId="950" xr:uid="{00000000-0005-0000-0000-000075010000}"/>
    <cellStyle name="20% - Énfasis6 17" xfId="951" xr:uid="{00000000-0005-0000-0000-000076010000}"/>
    <cellStyle name="20% - Énfasis6 18" xfId="952" xr:uid="{00000000-0005-0000-0000-000077010000}"/>
    <cellStyle name="20% - Énfasis6 19" xfId="953" xr:uid="{00000000-0005-0000-0000-000078010000}"/>
    <cellStyle name="20% - Énfasis6 2" xfId="72" xr:uid="{00000000-0005-0000-0000-000079010000}"/>
    <cellStyle name="20% - Énfasis6 2 2" xfId="955" xr:uid="{00000000-0005-0000-0000-00007A010000}"/>
    <cellStyle name="20% - Énfasis6 2 2 2" xfId="4600" xr:uid="{00000000-0005-0000-0000-00007B010000}"/>
    <cellStyle name="20% - Énfasis6 2 3" xfId="956" xr:uid="{00000000-0005-0000-0000-00007C010000}"/>
    <cellStyle name="20% - Énfasis6 2 3 2" xfId="4601" xr:uid="{00000000-0005-0000-0000-00007D010000}"/>
    <cellStyle name="20% - Énfasis6 2 4" xfId="957" xr:uid="{00000000-0005-0000-0000-00007E010000}"/>
    <cellStyle name="20% - Énfasis6 2 4 2" xfId="4602" xr:uid="{00000000-0005-0000-0000-00007F010000}"/>
    <cellStyle name="20% - Énfasis6 2 5" xfId="958" xr:uid="{00000000-0005-0000-0000-000080010000}"/>
    <cellStyle name="20% - Énfasis6 2 5 2" xfId="4603" xr:uid="{00000000-0005-0000-0000-000081010000}"/>
    <cellStyle name="20% - Énfasis6 2 6" xfId="4604" xr:uid="{00000000-0005-0000-0000-000082010000}"/>
    <cellStyle name="20% - Énfasis6 2 7" xfId="4605" xr:uid="{00000000-0005-0000-0000-000083010000}"/>
    <cellStyle name="20% - Énfasis6 20" xfId="959" xr:uid="{00000000-0005-0000-0000-000084010000}"/>
    <cellStyle name="20% - Énfasis6 21" xfId="960" xr:uid="{00000000-0005-0000-0000-000085010000}"/>
    <cellStyle name="20% - Énfasis6 22" xfId="961" xr:uid="{00000000-0005-0000-0000-000086010000}"/>
    <cellStyle name="20% - Énfasis6 23" xfId="962" xr:uid="{00000000-0005-0000-0000-000087010000}"/>
    <cellStyle name="20% - Énfasis6 24" xfId="963" xr:uid="{00000000-0005-0000-0000-000088010000}"/>
    <cellStyle name="20% - Énfasis6 25" xfId="964" xr:uid="{00000000-0005-0000-0000-000089010000}"/>
    <cellStyle name="20% - Énfasis6 26" xfId="965" xr:uid="{00000000-0005-0000-0000-00008A010000}"/>
    <cellStyle name="20% - Énfasis6 27" xfId="966" xr:uid="{00000000-0005-0000-0000-00008B010000}"/>
    <cellStyle name="20% - Énfasis6 28" xfId="967" xr:uid="{00000000-0005-0000-0000-00008C010000}"/>
    <cellStyle name="20% - Énfasis6 3" xfId="73" xr:uid="{00000000-0005-0000-0000-00008D010000}"/>
    <cellStyle name="20% - Énfasis6 3 2" xfId="969" xr:uid="{00000000-0005-0000-0000-00008E010000}"/>
    <cellStyle name="20% - Énfasis6 3 3" xfId="5743" xr:uid="{00000000-0005-0000-0000-00008F010000}"/>
    <cellStyle name="20% - Énfasis6 4" xfId="74" xr:uid="{00000000-0005-0000-0000-000090010000}"/>
    <cellStyle name="20% - Énfasis6 4 2" xfId="970" xr:uid="{00000000-0005-0000-0000-000091010000}"/>
    <cellStyle name="20% - Énfasis6 4 3" xfId="5744" xr:uid="{00000000-0005-0000-0000-000092010000}"/>
    <cellStyle name="20% - Énfasis6 5" xfId="75" xr:uid="{00000000-0005-0000-0000-000093010000}"/>
    <cellStyle name="20% - Énfasis6 5 2" xfId="971" xr:uid="{00000000-0005-0000-0000-000094010000}"/>
    <cellStyle name="20% - Énfasis6 6" xfId="76" xr:uid="{00000000-0005-0000-0000-000095010000}"/>
    <cellStyle name="20% - Énfasis6 6 2" xfId="973" xr:uid="{00000000-0005-0000-0000-000096010000}"/>
    <cellStyle name="20% - Énfasis6 7" xfId="77" xr:uid="{00000000-0005-0000-0000-000097010000}"/>
    <cellStyle name="20% - Énfasis6 7 2" xfId="974" xr:uid="{00000000-0005-0000-0000-000098010000}"/>
    <cellStyle name="20% - Énfasis6 8" xfId="975" xr:uid="{00000000-0005-0000-0000-000099010000}"/>
    <cellStyle name="20% - Énfasis6 8 2" xfId="4599" xr:uid="{00000000-0005-0000-0000-00009A010000}"/>
    <cellStyle name="20% - Énfasis6 9" xfId="976" xr:uid="{00000000-0005-0000-0000-00009B010000}"/>
    <cellStyle name="20% - 강조색1" xfId="5111" xr:uid="{00000000-0005-0000-0000-00009C010000}"/>
    <cellStyle name="20% - 강조색2" xfId="5112" xr:uid="{00000000-0005-0000-0000-00009D010000}"/>
    <cellStyle name="20% - 강조색3" xfId="5113" xr:uid="{00000000-0005-0000-0000-00009E010000}"/>
    <cellStyle name="20% - 강조색4" xfId="5114" xr:uid="{00000000-0005-0000-0000-00009F010000}"/>
    <cellStyle name="20% - 강조색5" xfId="5115" xr:uid="{00000000-0005-0000-0000-0000A0010000}"/>
    <cellStyle name="20% - 강조색6" xfId="5116" xr:uid="{00000000-0005-0000-0000-0000A1010000}"/>
    <cellStyle name="³£¹æ_inquiry_bq_hvac" xfId="5117" xr:uid="{00000000-0005-0000-0000-0000A2010000}"/>
    <cellStyle name="40% - Accent1" xfId="78" xr:uid="{00000000-0005-0000-0000-0000A3010000}"/>
    <cellStyle name="40% - Accent1 2" xfId="977" xr:uid="{00000000-0005-0000-0000-0000A4010000}"/>
    <cellStyle name="40% - Accent2" xfId="79" xr:uid="{00000000-0005-0000-0000-0000A5010000}"/>
    <cellStyle name="40% - Accent2 2" xfId="978" xr:uid="{00000000-0005-0000-0000-0000A6010000}"/>
    <cellStyle name="40% - Accent3" xfId="80" xr:uid="{00000000-0005-0000-0000-0000A7010000}"/>
    <cellStyle name="40% - Accent3 2" xfId="980" xr:uid="{00000000-0005-0000-0000-0000A8010000}"/>
    <cellStyle name="40% - Accent4" xfId="81" xr:uid="{00000000-0005-0000-0000-0000A9010000}"/>
    <cellStyle name="40% - Accent4 2" xfId="982" xr:uid="{00000000-0005-0000-0000-0000AA010000}"/>
    <cellStyle name="40% - Accent5" xfId="82" xr:uid="{00000000-0005-0000-0000-0000AB010000}"/>
    <cellStyle name="40% - Accent5 2" xfId="984" xr:uid="{00000000-0005-0000-0000-0000AC010000}"/>
    <cellStyle name="40% - Accent6" xfId="83" xr:uid="{00000000-0005-0000-0000-0000AD010000}"/>
    <cellStyle name="40% - Accent6 2" xfId="986" xr:uid="{00000000-0005-0000-0000-0000AE010000}"/>
    <cellStyle name="40% - Énfasis1 10" xfId="987" xr:uid="{00000000-0005-0000-0000-0000AF010000}"/>
    <cellStyle name="40% - Énfasis1 11" xfId="988" xr:uid="{00000000-0005-0000-0000-0000B0010000}"/>
    <cellStyle name="40% - Énfasis1 12" xfId="989" xr:uid="{00000000-0005-0000-0000-0000B1010000}"/>
    <cellStyle name="40% - Énfasis1 13" xfId="990" xr:uid="{00000000-0005-0000-0000-0000B2010000}"/>
    <cellStyle name="40% - Énfasis1 14" xfId="991" xr:uid="{00000000-0005-0000-0000-0000B3010000}"/>
    <cellStyle name="40% - Énfasis1 15" xfId="992" xr:uid="{00000000-0005-0000-0000-0000B4010000}"/>
    <cellStyle name="40% - Énfasis1 16" xfId="993" xr:uid="{00000000-0005-0000-0000-0000B5010000}"/>
    <cellStyle name="40% - Énfasis1 17" xfId="994" xr:uid="{00000000-0005-0000-0000-0000B6010000}"/>
    <cellStyle name="40% - Énfasis1 18" xfId="995" xr:uid="{00000000-0005-0000-0000-0000B7010000}"/>
    <cellStyle name="40% - Énfasis1 19" xfId="996" xr:uid="{00000000-0005-0000-0000-0000B8010000}"/>
    <cellStyle name="40% - Énfasis1 2" xfId="84" xr:uid="{00000000-0005-0000-0000-0000B9010000}"/>
    <cellStyle name="40% - Énfasis1 2 2" xfId="998" xr:uid="{00000000-0005-0000-0000-0000BA010000}"/>
    <cellStyle name="40% - Énfasis1 2 2 2" xfId="4607" xr:uid="{00000000-0005-0000-0000-0000BB010000}"/>
    <cellStyle name="40% - Énfasis1 2 3" xfId="999" xr:uid="{00000000-0005-0000-0000-0000BC010000}"/>
    <cellStyle name="40% - Énfasis1 2 3 2" xfId="4608" xr:uid="{00000000-0005-0000-0000-0000BD010000}"/>
    <cellStyle name="40% - Énfasis1 2 4" xfId="1000" xr:uid="{00000000-0005-0000-0000-0000BE010000}"/>
    <cellStyle name="40% - Énfasis1 2 4 2" xfId="4609" xr:uid="{00000000-0005-0000-0000-0000BF010000}"/>
    <cellStyle name="40% - Énfasis1 2 5" xfId="1001" xr:uid="{00000000-0005-0000-0000-0000C0010000}"/>
    <cellStyle name="40% - Énfasis1 2 5 2" xfId="4610" xr:uid="{00000000-0005-0000-0000-0000C1010000}"/>
    <cellStyle name="40% - Énfasis1 2 6" xfId="4611" xr:uid="{00000000-0005-0000-0000-0000C2010000}"/>
    <cellStyle name="40% - Énfasis1 2 7" xfId="4612" xr:uid="{00000000-0005-0000-0000-0000C3010000}"/>
    <cellStyle name="40% - Énfasis1 20" xfId="1002" xr:uid="{00000000-0005-0000-0000-0000C4010000}"/>
    <cellStyle name="40% - Énfasis1 21" xfId="1003" xr:uid="{00000000-0005-0000-0000-0000C5010000}"/>
    <cellStyle name="40% - Énfasis1 22" xfId="1004" xr:uid="{00000000-0005-0000-0000-0000C6010000}"/>
    <cellStyle name="40% - Énfasis1 23" xfId="1005" xr:uid="{00000000-0005-0000-0000-0000C7010000}"/>
    <cellStyle name="40% - Énfasis1 24" xfId="1006" xr:uid="{00000000-0005-0000-0000-0000C8010000}"/>
    <cellStyle name="40% - Énfasis1 25" xfId="1007" xr:uid="{00000000-0005-0000-0000-0000C9010000}"/>
    <cellStyle name="40% - Énfasis1 26" xfId="1008" xr:uid="{00000000-0005-0000-0000-0000CA010000}"/>
    <cellStyle name="40% - Énfasis1 27" xfId="1009" xr:uid="{00000000-0005-0000-0000-0000CB010000}"/>
    <cellStyle name="40% - Énfasis1 28" xfId="1010" xr:uid="{00000000-0005-0000-0000-0000CC010000}"/>
    <cellStyle name="40% - Énfasis1 3" xfId="85" xr:uid="{00000000-0005-0000-0000-0000CD010000}"/>
    <cellStyle name="40% - Énfasis1 3 2" xfId="1012" xr:uid="{00000000-0005-0000-0000-0000CE010000}"/>
    <cellStyle name="40% - Énfasis1 3 3" xfId="5745" xr:uid="{00000000-0005-0000-0000-0000CF010000}"/>
    <cellStyle name="40% - Énfasis1 4" xfId="86" xr:uid="{00000000-0005-0000-0000-0000D0010000}"/>
    <cellStyle name="40% - Énfasis1 4 2" xfId="1014" xr:uid="{00000000-0005-0000-0000-0000D1010000}"/>
    <cellStyle name="40% - Énfasis1 4 3" xfId="5746" xr:uid="{00000000-0005-0000-0000-0000D2010000}"/>
    <cellStyle name="40% - Énfasis1 5" xfId="87" xr:uid="{00000000-0005-0000-0000-0000D3010000}"/>
    <cellStyle name="40% - Énfasis1 5 2" xfId="1016" xr:uid="{00000000-0005-0000-0000-0000D4010000}"/>
    <cellStyle name="40% - Énfasis1 6" xfId="88" xr:uid="{00000000-0005-0000-0000-0000D5010000}"/>
    <cellStyle name="40% - Énfasis1 6 2" xfId="1018" xr:uid="{00000000-0005-0000-0000-0000D6010000}"/>
    <cellStyle name="40% - Énfasis1 7" xfId="89" xr:uid="{00000000-0005-0000-0000-0000D7010000}"/>
    <cellStyle name="40% - Énfasis1 7 2" xfId="1020" xr:uid="{00000000-0005-0000-0000-0000D8010000}"/>
    <cellStyle name="40% - Énfasis1 8" xfId="1021" xr:uid="{00000000-0005-0000-0000-0000D9010000}"/>
    <cellStyle name="40% - Énfasis1 8 2" xfId="4606" xr:uid="{00000000-0005-0000-0000-0000DA010000}"/>
    <cellStyle name="40% - Énfasis1 9" xfId="1022" xr:uid="{00000000-0005-0000-0000-0000DB010000}"/>
    <cellStyle name="40% - Énfasis2 10" xfId="1023" xr:uid="{00000000-0005-0000-0000-0000DC010000}"/>
    <cellStyle name="40% - Énfasis2 11" xfId="1024" xr:uid="{00000000-0005-0000-0000-0000DD010000}"/>
    <cellStyle name="40% - Énfasis2 12" xfId="1025" xr:uid="{00000000-0005-0000-0000-0000DE010000}"/>
    <cellStyle name="40% - Énfasis2 13" xfId="1026" xr:uid="{00000000-0005-0000-0000-0000DF010000}"/>
    <cellStyle name="40% - Énfasis2 14" xfId="1027" xr:uid="{00000000-0005-0000-0000-0000E0010000}"/>
    <cellStyle name="40% - Énfasis2 15" xfId="1028" xr:uid="{00000000-0005-0000-0000-0000E1010000}"/>
    <cellStyle name="40% - Énfasis2 16" xfId="1029" xr:uid="{00000000-0005-0000-0000-0000E2010000}"/>
    <cellStyle name="40% - Énfasis2 17" xfId="1030" xr:uid="{00000000-0005-0000-0000-0000E3010000}"/>
    <cellStyle name="40% - Énfasis2 18" xfId="1031" xr:uid="{00000000-0005-0000-0000-0000E4010000}"/>
    <cellStyle name="40% - Énfasis2 19" xfId="1032" xr:uid="{00000000-0005-0000-0000-0000E5010000}"/>
    <cellStyle name="40% - Énfasis2 2" xfId="90" xr:uid="{00000000-0005-0000-0000-0000E6010000}"/>
    <cellStyle name="40% - Énfasis2 2 2" xfId="1034" xr:uid="{00000000-0005-0000-0000-0000E7010000}"/>
    <cellStyle name="40% - Énfasis2 2 2 2" xfId="4614" xr:uid="{00000000-0005-0000-0000-0000E8010000}"/>
    <cellStyle name="40% - Énfasis2 2 3" xfId="1035" xr:uid="{00000000-0005-0000-0000-0000E9010000}"/>
    <cellStyle name="40% - Énfasis2 2 3 2" xfId="4615" xr:uid="{00000000-0005-0000-0000-0000EA010000}"/>
    <cellStyle name="40% - Énfasis2 2 4" xfId="1036" xr:uid="{00000000-0005-0000-0000-0000EB010000}"/>
    <cellStyle name="40% - Énfasis2 2 4 2" xfId="4616" xr:uid="{00000000-0005-0000-0000-0000EC010000}"/>
    <cellStyle name="40% - Énfasis2 2 5" xfId="1037" xr:uid="{00000000-0005-0000-0000-0000ED010000}"/>
    <cellStyle name="40% - Énfasis2 2 5 2" xfId="4617" xr:uid="{00000000-0005-0000-0000-0000EE010000}"/>
    <cellStyle name="40% - Énfasis2 2 6" xfId="4618" xr:uid="{00000000-0005-0000-0000-0000EF010000}"/>
    <cellStyle name="40% - Énfasis2 2 7" xfId="4619" xr:uid="{00000000-0005-0000-0000-0000F0010000}"/>
    <cellStyle name="40% - Énfasis2 20" xfId="1038" xr:uid="{00000000-0005-0000-0000-0000F1010000}"/>
    <cellStyle name="40% - Énfasis2 21" xfId="1039" xr:uid="{00000000-0005-0000-0000-0000F2010000}"/>
    <cellStyle name="40% - Énfasis2 22" xfId="1040" xr:uid="{00000000-0005-0000-0000-0000F3010000}"/>
    <cellStyle name="40% - Énfasis2 23" xfId="1041" xr:uid="{00000000-0005-0000-0000-0000F4010000}"/>
    <cellStyle name="40% - Énfasis2 24" xfId="1042" xr:uid="{00000000-0005-0000-0000-0000F5010000}"/>
    <cellStyle name="40% - Énfasis2 25" xfId="1043" xr:uid="{00000000-0005-0000-0000-0000F6010000}"/>
    <cellStyle name="40% - Énfasis2 26" xfId="1044" xr:uid="{00000000-0005-0000-0000-0000F7010000}"/>
    <cellStyle name="40% - Énfasis2 27" xfId="1045" xr:uid="{00000000-0005-0000-0000-0000F8010000}"/>
    <cellStyle name="40% - Énfasis2 28" xfId="1046" xr:uid="{00000000-0005-0000-0000-0000F9010000}"/>
    <cellStyle name="40% - Énfasis2 3" xfId="91" xr:uid="{00000000-0005-0000-0000-0000FA010000}"/>
    <cellStyle name="40% - Énfasis2 3 2" xfId="1048" xr:uid="{00000000-0005-0000-0000-0000FB010000}"/>
    <cellStyle name="40% - Énfasis2 3 3" xfId="5747" xr:uid="{00000000-0005-0000-0000-0000FC010000}"/>
    <cellStyle name="40% - Énfasis2 4" xfId="92" xr:uid="{00000000-0005-0000-0000-0000FD010000}"/>
    <cellStyle name="40% - Énfasis2 4 2" xfId="1050" xr:uid="{00000000-0005-0000-0000-0000FE010000}"/>
    <cellStyle name="40% - Énfasis2 4 3" xfId="5748" xr:uid="{00000000-0005-0000-0000-0000FF010000}"/>
    <cellStyle name="40% - Énfasis2 5" xfId="93" xr:uid="{00000000-0005-0000-0000-000000020000}"/>
    <cellStyle name="40% - Énfasis2 5 2" xfId="1052" xr:uid="{00000000-0005-0000-0000-000001020000}"/>
    <cellStyle name="40% - Énfasis2 6" xfId="94" xr:uid="{00000000-0005-0000-0000-000002020000}"/>
    <cellStyle name="40% - Énfasis2 6 2" xfId="1054" xr:uid="{00000000-0005-0000-0000-000003020000}"/>
    <cellStyle name="40% - Énfasis2 7" xfId="95" xr:uid="{00000000-0005-0000-0000-000004020000}"/>
    <cellStyle name="40% - Énfasis2 7 2" xfId="1056" xr:uid="{00000000-0005-0000-0000-000005020000}"/>
    <cellStyle name="40% - Énfasis2 8" xfId="1057" xr:uid="{00000000-0005-0000-0000-000006020000}"/>
    <cellStyle name="40% - Énfasis2 8 2" xfId="4613" xr:uid="{00000000-0005-0000-0000-000007020000}"/>
    <cellStyle name="40% - Énfasis2 9" xfId="1058" xr:uid="{00000000-0005-0000-0000-000008020000}"/>
    <cellStyle name="40% - Énfasis3 10" xfId="1059" xr:uid="{00000000-0005-0000-0000-000009020000}"/>
    <cellStyle name="40% - Énfasis3 11" xfId="1060" xr:uid="{00000000-0005-0000-0000-00000A020000}"/>
    <cellStyle name="40% - Énfasis3 12" xfId="1061" xr:uid="{00000000-0005-0000-0000-00000B020000}"/>
    <cellStyle name="40% - Énfasis3 13" xfId="1062" xr:uid="{00000000-0005-0000-0000-00000C020000}"/>
    <cellStyle name="40% - Énfasis3 14" xfId="1063" xr:uid="{00000000-0005-0000-0000-00000D020000}"/>
    <cellStyle name="40% - Énfasis3 15" xfId="1064" xr:uid="{00000000-0005-0000-0000-00000E020000}"/>
    <cellStyle name="40% - Énfasis3 16" xfId="1065" xr:uid="{00000000-0005-0000-0000-00000F020000}"/>
    <cellStyle name="40% - Énfasis3 17" xfId="1066" xr:uid="{00000000-0005-0000-0000-000010020000}"/>
    <cellStyle name="40% - Énfasis3 18" xfId="1067" xr:uid="{00000000-0005-0000-0000-000011020000}"/>
    <cellStyle name="40% - Énfasis3 19" xfId="1068" xr:uid="{00000000-0005-0000-0000-000012020000}"/>
    <cellStyle name="40% - Énfasis3 2" xfId="96" xr:uid="{00000000-0005-0000-0000-000013020000}"/>
    <cellStyle name="40% - Énfasis3 2 2" xfId="1070" xr:uid="{00000000-0005-0000-0000-000014020000}"/>
    <cellStyle name="40% - Énfasis3 2 2 2" xfId="4621" xr:uid="{00000000-0005-0000-0000-000015020000}"/>
    <cellStyle name="40% - Énfasis3 2 3" xfId="1071" xr:uid="{00000000-0005-0000-0000-000016020000}"/>
    <cellStyle name="40% - Énfasis3 2 3 2" xfId="4622" xr:uid="{00000000-0005-0000-0000-000017020000}"/>
    <cellStyle name="40% - Énfasis3 2 4" xfId="1072" xr:uid="{00000000-0005-0000-0000-000018020000}"/>
    <cellStyle name="40% - Énfasis3 2 4 2" xfId="4623" xr:uid="{00000000-0005-0000-0000-000019020000}"/>
    <cellStyle name="40% - Énfasis3 2 5" xfId="1073" xr:uid="{00000000-0005-0000-0000-00001A020000}"/>
    <cellStyle name="40% - Énfasis3 2 5 2" xfId="4624" xr:uid="{00000000-0005-0000-0000-00001B020000}"/>
    <cellStyle name="40% - Énfasis3 2 6" xfId="4625" xr:uid="{00000000-0005-0000-0000-00001C020000}"/>
    <cellStyle name="40% - Énfasis3 2 7" xfId="4626" xr:uid="{00000000-0005-0000-0000-00001D020000}"/>
    <cellStyle name="40% - Énfasis3 20" xfId="1074" xr:uid="{00000000-0005-0000-0000-00001E020000}"/>
    <cellStyle name="40% - Énfasis3 21" xfId="1075" xr:uid="{00000000-0005-0000-0000-00001F020000}"/>
    <cellStyle name="40% - Énfasis3 22" xfId="1076" xr:uid="{00000000-0005-0000-0000-000020020000}"/>
    <cellStyle name="40% - Énfasis3 23" xfId="1077" xr:uid="{00000000-0005-0000-0000-000021020000}"/>
    <cellStyle name="40% - Énfasis3 24" xfId="1078" xr:uid="{00000000-0005-0000-0000-000022020000}"/>
    <cellStyle name="40% - Énfasis3 25" xfId="1079" xr:uid="{00000000-0005-0000-0000-000023020000}"/>
    <cellStyle name="40% - Énfasis3 26" xfId="1080" xr:uid="{00000000-0005-0000-0000-000024020000}"/>
    <cellStyle name="40% - Énfasis3 27" xfId="1081" xr:uid="{00000000-0005-0000-0000-000025020000}"/>
    <cellStyle name="40% - Énfasis3 28" xfId="1082" xr:uid="{00000000-0005-0000-0000-000026020000}"/>
    <cellStyle name="40% - Énfasis3 3" xfId="97" xr:uid="{00000000-0005-0000-0000-000027020000}"/>
    <cellStyle name="40% - Énfasis3 3 2" xfId="1083" xr:uid="{00000000-0005-0000-0000-000028020000}"/>
    <cellStyle name="40% - Énfasis3 3 3" xfId="5749" xr:uid="{00000000-0005-0000-0000-000029020000}"/>
    <cellStyle name="40% - Énfasis3 4" xfId="98" xr:uid="{00000000-0005-0000-0000-00002A020000}"/>
    <cellStyle name="40% - Énfasis3 4 2" xfId="1084" xr:uid="{00000000-0005-0000-0000-00002B020000}"/>
    <cellStyle name="40% - Énfasis3 4 3" xfId="5750" xr:uid="{00000000-0005-0000-0000-00002C020000}"/>
    <cellStyle name="40% - Énfasis3 5" xfId="99" xr:uid="{00000000-0005-0000-0000-00002D020000}"/>
    <cellStyle name="40% - Énfasis3 5 2" xfId="1085" xr:uid="{00000000-0005-0000-0000-00002E020000}"/>
    <cellStyle name="40% - Énfasis3 6" xfId="100" xr:uid="{00000000-0005-0000-0000-00002F020000}"/>
    <cellStyle name="40% - Énfasis3 6 2" xfId="1086" xr:uid="{00000000-0005-0000-0000-000030020000}"/>
    <cellStyle name="40% - Énfasis3 7" xfId="101" xr:uid="{00000000-0005-0000-0000-000031020000}"/>
    <cellStyle name="40% - Énfasis3 7 2" xfId="1087" xr:uid="{00000000-0005-0000-0000-000032020000}"/>
    <cellStyle name="40% - Énfasis3 8" xfId="1088" xr:uid="{00000000-0005-0000-0000-000033020000}"/>
    <cellStyle name="40% - Énfasis3 8 2" xfId="4620" xr:uid="{00000000-0005-0000-0000-000034020000}"/>
    <cellStyle name="40% - Énfasis3 9" xfId="1089" xr:uid="{00000000-0005-0000-0000-000035020000}"/>
    <cellStyle name="40% - Énfasis4 10" xfId="1090" xr:uid="{00000000-0005-0000-0000-000036020000}"/>
    <cellStyle name="40% - Énfasis4 11" xfId="1091" xr:uid="{00000000-0005-0000-0000-000037020000}"/>
    <cellStyle name="40% - Énfasis4 12" xfId="1092" xr:uid="{00000000-0005-0000-0000-000038020000}"/>
    <cellStyle name="40% - Énfasis4 13" xfId="1093" xr:uid="{00000000-0005-0000-0000-000039020000}"/>
    <cellStyle name="40% - Énfasis4 14" xfId="1094" xr:uid="{00000000-0005-0000-0000-00003A020000}"/>
    <cellStyle name="40% - Énfasis4 15" xfId="1095" xr:uid="{00000000-0005-0000-0000-00003B020000}"/>
    <cellStyle name="40% - Énfasis4 16" xfId="1096" xr:uid="{00000000-0005-0000-0000-00003C020000}"/>
    <cellStyle name="40% - Énfasis4 17" xfId="1097" xr:uid="{00000000-0005-0000-0000-00003D020000}"/>
    <cellStyle name="40% - Énfasis4 18" xfId="1098" xr:uid="{00000000-0005-0000-0000-00003E020000}"/>
    <cellStyle name="40% - Énfasis4 19" xfId="1099" xr:uid="{00000000-0005-0000-0000-00003F020000}"/>
    <cellStyle name="40% - Énfasis4 2" xfId="102" xr:uid="{00000000-0005-0000-0000-000040020000}"/>
    <cellStyle name="40% - Énfasis4 2 2" xfId="1101" xr:uid="{00000000-0005-0000-0000-000041020000}"/>
    <cellStyle name="40% - Énfasis4 2 2 2" xfId="4628" xr:uid="{00000000-0005-0000-0000-000042020000}"/>
    <cellStyle name="40% - Énfasis4 2 3" xfId="1102" xr:uid="{00000000-0005-0000-0000-000043020000}"/>
    <cellStyle name="40% - Énfasis4 2 3 2" xfId="4629" xr:uid="{00000000-0005-0000-0000-000044020000}"/>
    <cellStyle name="40% - Énfasis4 2 4" xfId="1103" xr:uid="{00000000-0005-0000-0000-000045020000}"/>
    <cellStyle name="40% - Énfasis4 2 4 2" xfId="4630" xr:uid="{00000000-0005-0000-0000-000046020000}"/>
    <cellStyle name="40% - Énfasis4 2 5" xfId="1104" xr:uid="{00000000-0005-0000-0000-000047020000}"/>
    <cellStyle name="40% - Énfasis4 2 5 2" xfId="4631" xr:uid="{00000000-0005-0000-0000-000048020000}"/>
    <cellStyle name="40% - Énfasis4 2 6" xfId="4632" xr:uid="{00000000-0005-0000-0000-000049020000}"/>
    <cellStyle name="40% - Énfasis4 2 7" xfId="4633" xr:uid="{00000000-0005-0000-0000-00004A020000}"/>
    <cellStyle name="40% - Énfasis4 20" xfId="1105" xr:uid="{00000000-0005-0000-0000-00004B020000}"/>
    <cellStyle name="40% - Énfasis4 21" xfId="1106" xr:uid="{00000000-0005-0000-0000-00004C020000}"/>
    <cellStyle name="40% - Énfasis4 22" xfId="1107" xr:uid="{00000000-0005-0000-0000-00004D020000}"/>
    <cellStyle name="40% - Énfasis4 23" xfId="1108" xr:uid="{00000000-0005-0000-0000-00004E020000}"/>
    <cellStyle name="40% - Énfasis4 24" xfId="1109" xr:uid="{00000000-0005-0000-0000-00004F020000}"/>
    <cellStyle name="40% - Énfasis4 25" xfId="1110" xr:uid="{00000000-0005-0000-0000-000050020000}"/>
    <cellStyle name="40% - Énfasis4 26" xfId="1111" xr:uid="{00000000-0005-0000-0000-000051020000}"/>
    <cellStyle name="40% - Énfasis4 27" xfId="1112" xr:uid="{00000000-0005-0000-0000-000052020000}"/>
    <cellStyle name="40% - Énfasis4 28" xfId="1113" xr:uid="{00000000-0005-0000-0000-000053020000}"/>
    <cellStyle name="40% - Énfasis4 3" xfId="103" xr:uid="{00000000-0005-0000-0000-000054020000}"/>
    <cellStyle name="40% - Énfasis4 3 2" xfId="1114" xr:uid="{00000000-0005-0000-0000-000055020000}"/>
    <cellStyle name="40% - Énfasis4 3 3" xfId="5751" xr:uid="{00000000-0005-0000-0000-000056020000}"/>
    <cellStyle name="40% - Énfasis4 4" xfId="104" xr:uid="{00000000-0005-0000-0000-000057020000}"/>
    <cellStyle name="40% - Énfasis4 4 2" xfId="1115" xr:uid="{00000000-0005-0000-0000-000058020000}"/>
    <cellStyle name="40% - Énfasis4 4 3" xfId="5752" xr:uid="{00000000-0005-0000-0000-000059020000}"/>
    <cellStyle name="40% - Énfasis4 5" xfId="105" xr:uid="{00000000-0005-0000-0000-00005A020000}"/>
    <cellStyle name="40% - Énfasis4 5 2" xfId="1116" xr:uid="{00000000-0005-0000-0000-00005B020000}"/>
    <cellStyle name="40% - Énfasis4 6" xfId="106" xr:uid="{00000000-0005-0000-0000-00005C020000}"/>
    <cellStyle name="40% - Énfasis4 6 2" xfId="1117" xr:uid="{00000000-0005-0000-0000-00005D020000}"/>
    <cellStyle name="40% - Énfasis4 7" xfId="107" xr:uid="{00000000-0005-0000-0000-00005E020000}"/>
    <cellStyle name="40% - Énfasis4 7 2" xfId="1118" xr:uid="{00000000-0005-0000-0000-00005F020000}"/>
    <cellStyle name="40% - Énfasis4 8" xfId="1119" xr:uid="{00000000-0005-0000-0000-000060020000}"/>
    <cellStyle name="40% - Énfasis4 8 2" xfId="4627" xr:uid="{00000000-0005-0000-0000-000061020000}"/>
    <cellStyle name="40% - Énfasis4 9" xfId="1120" xr:uid="{00000000-0005-0000-0000-000062020000}"/>
    <cellStyle name="40% - Énfasis5 10" xfId="1121" xr:uid="{00000000-0005-0000-0000-000063020000}"/>
    <cellStyle name="40% - Énfasis5 11" xfId="1122" xr:uid="{00000000-0005-0000-0000-000064020000}"/>
    <cellStyle name="40% - Énfasis5 12" xfId="1123" xr:uid="{00000000-0005-0000-0000-000065020000}"/>
    <cellStyle name="40% - Énfasis5 13" xfId="1124" xr:uid="{00000000-0005-0000-0000-000066020000}"/>
    <cellStyle name="40% - Énfasis5 14" xfId="1125" xr:uid="{00000000-0005-0000-0000-000067020000}"/>
    <cellStyle name="40% - Énfasis5 15" xfId="1126" xr:uid="{00000000-0005-0000-0000-000068020000}"/>
    <cellStyle name="40% - Énfasis5 16" xfId="1127" xr:uid="{00000000-0005-0000-0000-000069020000}"/>
    <cellStyle name="40% - Énfasis5 17" xfId="1128" xr:uid="{00000000-0005-0000-0000-00006A020000}"/>
    <cellStyle name="40% - Énfasis5 18" xfId="1129" xr:uid="{00000000-0005-0000-0000-00006B020000}"/>
    <cellStyle name="40% - Énfasis5 19" xfId="1130" xr:uid="{00000000-0005-0000-0000-00006C020000}"/>
    <cellStyle name="40% - Énfasis5 2" xfId="108" xr:uid="{00000000-0005-0000-0000-00006D020000}"/>
    <cellStyle name="40% - Énfasis5 2 2" xfId="1131" xr:uid="{00000000-0005-0000-0000-00006E020000}"/>
    <cellStyle name="40% - Énfasis5 2 2 2" xfId="4635" xr:uid="{00000000-0005-0000-0000-00006F020000}"/>
    <cellStyle name="40% - Énfasis5 2 3" xfId="1132" xr:uid="{00000000-0005-0000-0000-000070020000}"/>
    <cellStyle name="40% - Énfasis5 2 3 2" xfId="4636" xr:uid="{00000000-0005-0000-0000-000071020000}"/>
    <cellStyle name="40% - Énfasis5 2 4" xfId="1133" xr:uid="{00000000-0005-0000-0000-000072020000}"/>
    <cellStyle name="40% - Énfasis5 2 4 2" xfId="4637" xr:uid="{00000000-0005-0000-0000-000073020000}"/>
    <cellStyle name="40% - Énfasis5 2 5" xfId="1134" xr:uid="{00000000-0005-0000-0000-000074020000}"/>
    <cellStyle name="40% - Énfasis5 2 5 2" xfId="4638" xr:uid="{00000000-0005-0000-0000-000075020000}"/>
    <cellStyle name="40% - Énfasis5 2 6" xfId="4639" xr:uid="{00000000-0005-0000-0000-000076020000}"/>
    <cellStyle name="40% - Énfasis5 2 7" xfId="4640" xr:uid="{00000000-0005-0000-0000-000077020000}"/>
    <cellStyle name="40% - Énfasis5 20" xfId="1135" xr:uid="{00000000-0005-0000-0000-000078020000}"/>
    <cellStyle name="40% - Énfasis5 21" xfId="1136" xr:uid="{00000000-0005-0000-0000-000079020000}"/>
    <cellStyle name="40% - Énfasis5 22" xfId="1137" xr:uid="{00000000-0005-0000-0000-00007A020000}"/>
    <cellStyle name="40% - Énfasis5 23" xfId="1138" xr:uid="{00000000-0005-0000-0000-00007B020000}"/>
    <cellStyle name="40% - Énfasis5 24" xfId="1139" xr:uid="{00000000-0005-0000-0000-00007C020000}"/>
    <cellStyle name="40% - Énfasis5 25" xfId="1140" xr:uid="{00000000-0005-0000-0000-00007D020000}"/>
    <cellStyle name="40% - Énfasis5 26" xfId="1141" xr:uid="{00000000-0005-0000-0000-00007E020000}"/>
    <cellStyle name="40% - Énfasis5 27" xfId="1142" xr:uid="{00000000-0005-0000-0000-00007F020000}"/>
    <cellStyle name="40% - Énfasis5 28" xfId="1143" xr:uid="{00000000-0005-0000-0000-000080020000}"/>
    <cellStyle name="40% - Énfasis5 3" xfId="109" xr:uid="{00000000-0005-0000-0000-000081020000}"/>
    <cellStyle name="40% - Énfasis5 3 2" xfId="1144" xr:uid="{00000000-0005-0000-0000-000082020000}"/>
    <cellStyle name="40% - Énfasis5 3 3" xfId="5753" xr:uid="{00000000-0005-0000-0000-000083020000}"/>
    <cellStyle name="40% - Énfasis5 4" xfId="110" xr:uid="{00000000-0005-0000-0000-000084020000}"/>
    <cellStyle name="40% - Énfasis5 4 2" xfId="1145" xr:uid="{00000000-0005-0000-0000-000085020000}"/>
    <cellStyle name="40% - Énfasis5 4 3" xfId="5754" xr:uid="{00000000-0005-0000-0000-000086020000}"/>
    <cellStyle name="40% - Énfasis5 5" xfId="111" xr:uid="{00000000-0005-0000-0000-000087020000}"/>
    <cellStyle name="40% - Énfasis5 5 2" xfId="1146" xr:uid="{00000000-0005-0000-0000-000088020000}"/>
    <cellStyle name="40% - Énfasis5 6" xfId="112" xr:uid="{00000000-0005-0000-0000-000089020000}"/>
    <cellStyle name="40% - Énfasis5 6 2" xfId="1147" xr:uid="{00000000-0005-0000-0000-00008A020000}"/>
    <cellStyle name="40% - Énfasis5 7" xfId="113" xr:uid="{00000000-0005-0000-0000-00008B020000}"/>
    <cellStyle name="40% - Énfasis5 7 2" xfId="1148" xr:uid="{00000000-0005-0000-0000-00008C020000}"/>
    <cellStyle name="40% - Énfasis5 8" xfId="1149" xr:uid="{00000000-0005-0000-0000-00008D020000}"/>
    <cellStyle name="40% - Énfasis5 8 2" xfId="4634" xr:uid="{00000000-0005-0000-0000-00008E020000}"/>
    <cellStyle name="40% - Énfasis5 9" xfId="1150" xr:uid="{00000000-0005-0000-0000-00008F020000}"/>
    <cellStyle name="40% - Énfasis6 10" xfId="1151" xr:uid="{00000000-0005-0000-0000-000090020000}"/>
    <cellStyle name="40% - Énfasis6 11" xfId="1152" xr:uid="{00000000-0005-0000-0000-000091020000}"/>
    <cellStyle name="40% - Énfasis6 12" xfId="1153" xr:uid="{00000000-0005-0000-0000-000092020000}"/>
    <cellStyle name="40% - Énfasis6 13" xfId="1154" xr:uid="{00000000-0005-0000-0000-000093020000}"/>
    <cellStyle name="40% - Énfasis6 14" xfId="1155" xr:uid="{00000000-0005-0000-0000-000094020000}"/>
    <cellStyle name="40% - Énfasis6 15" xfId="1156" xr:uid="{00000000-0005-0000-0000-000095020000}"/>
    <cellStyle name="40% - Énfasis6 16" xfId="1157" xr:uid="{00000000-0005-0000-0000-000096020000}"/>
    <cellStyle name="40% - Énfasis6 17" xfId="1158" xr:uid="{00000000-0005-0000-0000-000097020000}"/>
    <cellStyle name="40% - Énfasis6 18" xfId="1159" xr:uid="{00000000-0005-0000-0000-000098020000}"/>
    <cellStyle name="40% - Énfasis6 19" xfId="1160" xr:uid="{00000000-0005-0000-0000-000099020000}"/>
    <cellStyle name="40% - Énfasis6 2" xfId="114" xr:uid="{00000000-0005-0000-0000-00009A020000}"/>
    <cellStyle name="40% - Énfasis6 2 2" xfId="1161" xr:uid="{00000000-0005-0000-0000-00009B020000}"/>
    <cellStyle name="40% - Énfasis6 2 2 2" xfId="4642" xr:uid="{00000000-0005-0000-0000-00009C020000}"/>
    <cellStyle name="40% - Énfasis6 2 3" xfId="1162" xr:uid="{00000000-0005-0000-0000-00009D020000}"/>
    <cellStyle name="40% - Énfasis6 2 3 2" xfId="4643" xr:uid="{00000000-0005-0000-0000-00009E020000}"/>
    <cellStyle name="40% - Énfasis6 2 4" xfId="1163" xr:uid="{00000000-0005-0000-0000-00009F020000}"/>
    <cellStyle name="40% - Énfasis6 2 4 2" xfId="4644" xr:uid="{00000000-0005-0000-0000-0000A0020000}"/>
    <cellStyle name="40% - Énfasis6 2 5" xfId="1164" xr:uid="{00000000-0005-0000-0000-0000A1020000}"/>
    <cellStyle name="40% - Énfasis6 2 5 2" xfId="4645" xr:uid="{00000000-0005-0000-0000-0000A2020000}"/>
    <cellStyle name="40% - Énfasis6 2 6" xfId="4646" xr:uid="{00000000-0005-0000-0000-0000A3020000}"/>
    <cellStyle name="40% - Énfasis6 2 7" xfId="4647" xr:uid="{00000000-0005-0000-0000-0000A4020000}"/>
    <cellStyle name="40% - Énfasis6 20" xfId="1165" xr:uid="{00000000-0005-0000-0000-0000A5020000}"/>
    <cellStyle name="40% - Énfasis6 21" xfId="1166" xr:uid="{00000000-0005-0000-0000-0000A6020000}"/>
    <cellStyle name="40% - Énfasis6 22" xfId="1167" xr:uid="{00000000-0005-0000-0000-0000A7020000}"/>
    <cellStyle name="40% - Énfasis6 23" xfId="1168" xr:uid="{00000000-0005-0000-0000-0000A8020000}"/>
    <cellStyle name="40% - Énfasis6 24" xfId="1169" xr:uid="{00000000-0005-0000-0000-0000A9020000}"/>
    <cellStyle name="40% - Énfasis6 25" xfId="1170" xr:uid="{00000000-0005-0000-0000-0000AA020000}"/>
    <cellStyle name="40% - Énfasis6 26" xfId="1171" xr:uid="{00000000-0005-0000-0000-0000AB020000}"/>
    <cellStyle name="40% - Énfasis6 27" xfId="1172" xr:uid="{00000000-0005-0000-0000-0000AC020000}"/>
    <cellStyle name="40% - Énfasis6 28" xfId="1173" xr:uid="{00000000-0005-0000-0000-0000AD020000}"/>
    <cellStyle name="40% - Énfasis6 3" xfId="115" xr:uid="{00000000-0005-0000-0000-0000AE020000}"/>
    <cellStyle name="40% - Énfasis6 3 2" xfId="1174" xr:uid="{00000000-0005-0000-0000-0000AF020000}"/>
    <cellStyle name="40% - Énfasis6 3 3" xfId="5755" xr:uid="{00000000-0005-0000-0000-0000B0020000}"/>
    <cellStyle name="40% - Énfasis6 4" xfId="116" xr:uid="{00000000-0005-0000-0000-0000B1020000}"/>
    <cellStyle name="40% - Énfasis6 4 2" xfId="1175" xr:uid="{00000000-0005-0000-0000-0000B2020000}"/>
    <cellStyle name="40% - Énfasis6 4 3" xfId="5756" xr:uid="{00000000-0005-0000-0000-0000B3020000}"/>
    <cellStyle name="40% - Énfasis6 5" xfId="117" xr:uid="{00000000-0005-0000-0000-0000B4020000}"/>
    <cellStyle name="40% - Énfasis6 5 2" xfId="1176" xr:uid="{00000000-0005-0000-0000-0000B5020000}"/>
    <cellStyle name="40% - Énfasis6 6" xfId="118" xr:uid="{00000000-0005-0000-0000-0000B6020000}"/>
    <cellStyle name="40% - Énfasis6 6 2" xfId="1177" xr:uid="{00000000-0005-0000-0000-0000B7020000}"/>
    <cellStyle name="40% - Énfasis6 7" xfId="119" xr:uid="{00000000-0005-0000-0000-0000B8020000}"/>
    <cellStyle name="40% - Énfasis6 7 2" xfId="1178" xr:uid="{00000000-0005-0000-0000-0000B9020000}"/>
    <cellStyle name="40% - Énfasis6 8" xfId="1179" xr:uid="{00000000-0005-0000-0000-0000BA020000}"/>
    <cellStyle name="40% - Énfasis6 8 2" xfId="4641" xr:uid="{00000000-0005-0000-0000-0000BB020000}"/>
    <cellStyle name="40% - Énfasis6 9" xfId="1180" xr:uid="{00000000-0005-0000-0000-0000BC020000}"/>
    <cellStyle name="40% - 강조색1" xfId="5118" xr:uid="{00000000-0005-0000-0000-0000BD020000}"/>
    <cellStyle name="40% - 강조색2" xfId="5119" xr:uid="{00000000-0005-0000-0000-0000BE020000}"/>
    <cellStyle name="40% - 강조색3" xfId="5120" xr:uid="{00000000-0005-0000-0000-0000BF020000}"/>
    <cellStyle name="40% - 강조색4" xfId="5121" xr:uid="{00000000-0005-0000-0000-0000C0020000}"/>
    <cellStyle name="40% - 강조색5" xfId="5122" xr:uid="{00000000-0005-0000-0000-0000C1020000}"/>
    <cellStyle name="40% - 강조색6" xfId="5123" xr:uid="{00000000-0005-0000-0000-0000C2020000}"/>
    <cellStyle name="60% - Accent1" xfId="120" xr:uid="{00000000-0005-0000-0000-0000C3020000}"/>
    <cellStyle name="60% - Accent1 2" xfId="1181" xr:uid="{00000000-0005-0000-0000-0000C4020000}"/>
    <cellStyle name="60% - Accent2" xfId="121" xr:uid="{00000000-0005-0000-0000-0000C5020000}"/>
    <cellStyle name="60% - Accent2 2" xfId="1182" xr:uid="{00000000-0005-0000-0000-0000C6020000}"/>
    <cellStyle name="60% - Accent3" xfId="122" xr:uid="{00000000-0005-0000-0000-0000C7020000}"/>
    <cellStyle name="60% - Accent3 2" xfId="1183" xr:uid="{00000000-0005-0000-0000-0000C8020000}"/>
    <cellStyle name="60% - Accent4" xfId="123" xr:uid="{00000000-0005-0000-0000-0000C9020000}"/>
    <cellStyle name="60% - Accent4 2" xfId="1184" xr:uid="{00000000-0005-0000-0000-0000CA020000}"/>
    <cellStyle name="60% - Accent5" xfId="124" xr:uid="{00000000-0005-0000-0000-0000CB020000}"/>
    <cellStyle name="60% - Accent5 2" xfId="1185" xr:uid="{00000000-0005-0000-0000-0000CC020000}"/>
    <cellStyle name="60% - Accent6" xfId="125" xr:uid="{00000000-0005-0000-0000-0000CD020000}"/>
    <cellStyle name="60% - Accent6 2" xfId="1186" xr:uid="{00000000-0005-0000-0000-0000CE020000}"/>
    <cellStyle name="60% - Énfasis1 10" xfId="1187" xr:uid="{00000000-0005-0000-0000-0000CF020000}"/>
    <cellStyle name="60% - Énfasis1 11" xfId="1188" xr:uid="{00000000-0005-0000-0000-0000D0020000}"/>
    <cellStyle name="60% - Énfasis1 12" xfId="1189" xr:uid="{00000000-0005-0000-0000-0000D1020000}"/>
    <cellStyle name="60% - Énfasis1 13" xfId="1190" xr:uid="{00000000-0005-0000-0000-0000D2020000}"/>
    <cellStyle name="60% - Énfasis1 14" xfId="1191" xr:uid="{00000000-0005-0000-0000-0000D3020000}"/>
    <cellStyle name="60% - Énfasis1 15" xfId="1192" xr:uid="{00000000-0005-0000-0000-0000D4020000}"/>
    <cellStyle name="60% - Énfasis1 16" xfId="1193" xr:uid="{00000000-0005-0000-0000-0000D5020000}"/>
    <cellStyle name="60% - Énfasis1 17" xfId="1194" xr:uid="{00000000-0005-0000-0000-0000D6020000}"/>
    <cellStyle name="60% - Énfasis1 18" xfId="1195" xr:uid="{00000000-0005-0000-0000-0000D7020000}"/>
    <cellStyle name="60% - Énfasis1 19" xfId="1196" xr:uid="{00000000-0005-0000-0000-0000D8020000}"/>
    <cellStyle name="60% - Énfasis1 2" xfId="126" xr:uid="{00000000-0005-0000-0000-0000D9020000}"/>
    <cellStyle name="60% - Énfasis1 2 2" xfId="1197" xr:uid="{00000000-0005-0000-0000-0000DA020000}"/>
    <cellStyle name="60% - Énfasis1 2 2 2" xfId="4649" xr:uid="{00000000-0005-0000-0000-0000DB020000}"/>
    <cellStyle name="60% - Énfasis1 2 3" xfId="1198" xr:uid="{00000000-0005-0000-0000-0000DC020000}"/>
    <cellStyle name="60% - Énfasis1 2 3 2" xfId="4650" xr:uid="{00000000-0005-0000-0000-0000DD020000}"/>
    <cellStyle name="60% - Énfasis1 2 4" xfId="1199" xr:uid="{00000000-0005-0000-0000-0000DE020000}"/>
    <cellStyle name="60% - Énfasis1 2 4 2" xfId="4651" xr:uid="{00000000-0005-0000-0000-0000DF020000}"/>
    <cellStyle name="60% - Énfasis1 2 5" xfId="1200" xr:uid="{00000000-0005-0000-0000-0000E0020000}"/>
    <cellStyle name="60% - Énfasis1 2 5 2" xfId="4652" xr:uid="{00000000-0005-0000-0000-0000E1020000}"/>
    <cellStyle name="60% - Énfasis1 2 6" xfId="4653" xr:uid="{00000000-0005-0000-0000-0000E2020000}"/>
    <cellStyle name="60% - Énfasis1 2 7" xfId="4654" xr:uid="{00000000-0005-0000-0000-0000E3020000}"/>
    <cellStyle name="60% - Énfasis1 20" xfId="1201" xr:uid="{00000000-0005-0000-0000-0000E4020000}"/>
    <cellStyle name="60% - Énfasis1 21" xfId="1202" xr:uid="{00000000-0005-0000-0000-0000E5020000}"/>
    <cellStyle name="60% - Énfasis1 22" xfId="1203" xr:uid="{00000000-0005-0000-0000-0000E6020000}"/>
    <cellStyle name="60% - Énfasis1 23" xfId="1204" xr:uid="{00000000-0005-0000-0000-0000E7020000}"/>
    <cellStyle name="60% - Énfasis1 24" xfId="1205" xr:uid="{00000000-0005-0000-0000-0000E8020000}"/>
    <cellStyle name="60% - Énfasis1 25" xfId="1206" xr:uid="{00000000-0005-0000-0000-0000E9020000}"/>
    <cellStyle name="60% - Énfasis1 26" xfId="1207" xr:uid="{00000000-0005-0000-0000-0000EA020000}"/>
    <cellStyle name="60% - Énfasis1 27" xfId="1208" xr:uid="{00000000-0005-0000-0000-0000EB020000}"/>
    <cellStyle name="60% - Énfasis1 28" xfId="1209" xr:uid="{00000000-0005-0000-0000-0000EC020000}"/>
    <cellStyle name="60% - Énfasis1 3" xfId="127" xr:uid="{00000000-0005-0000-0000-0000ED020000}"/>
    <cellStyle name="60% - Énfasis1 3 2" xfId="1210" xr:uid="{00000000-0005-0000-0000-0000EE020000}"/>
    <cellStyle name="60% - Énfasis1 4" xfId="128" xr:uid="{00000000-0005-0000-0000-0000EF020000}"/>
    <cellStyle name="60% - Énfasis1 4 2" xfId="1212" xr:uid="{00000000-0005-0000-0000-0000F0020000}"/>
    <cellStyle name="60% - Énfasis1 5" xfId="129" xr:uid="{00000000-0005-0000-0000-0000F1020000}"/>
    <cellStyle name="60% - Énfasis1 5 2" xfId="1214" xr:uid="{00000000-0005-0000-0000-0000F2020000}"/>
    <cellStyle name="60% - Énfasis1 6" xfId="130" xr:uid="{00000000-0005-0000-0000-0000F3020000}"/>
    <cellStyle name="60% - Énfasis1 6 2" xfId="1216" xr:uid="{00000000-0005-0000-0000-0000F4020000}"/>
    <cellStyle name="60% - Énfasis1 7" xfId="1217" xr:uid="{00000000-0005-0000-0000-0000F5020000}"/>
    <cellStyle name="60% - Énfasis1 7 2" xfId="4655" xr:uid="{00000000-0005-0000-0000-0000F6020000}"/>
    <cellStyle name="60% - Énfasis1 8" xfId="1218" xr:uid="{00000000-0005-0000-0000-0000F7020000}"/>
    <cellStyle name="60% - Énfasis1 8 2" xfId="4648" xr:uid="{00000000-0005-0000-0000-0000F8020000}"/>
    <cellStyle name="60% - Énfasis1 9" xfId="1219" xr:uid="{00000000-0005-0000-0000-0000F9020000}"/>
    <cellStyle name="60% - Énfasis2 10" xfId="1220" xr:uid="{00000000-0005-0000-0000-0000FA020000}"/>
    <cellStyle name="60% - Énfasis2 11" xfId="1221" xr:uid="{00000000-0005-0000-0000-0000FB020000}"/>
    <cellStyle name="60% - Énfasis2 12" xfId="1222" xr:uid="{00000000-0005-0000-0000-0000FC020000}"/>
    <cellStyle name="60% - Énfasis2 13" xfId="1223" xr:uid="{00000000-0005-0000-0000-0000FD020000}"/>
    <cellStyle name="60% - Énfasis2 14" xfId="1224" xr:uid="{00000000-0005-0000-0000-0000FE020000}"/>
    <cellStyle name="60% - Énfasis2 15" xfId="1225" xr:uid="{00000000-0005-0000-0000-0000FF020000}"/>
    <cellStyle name="60% - Énfasis2 16" xfId="1226" xr:uid="{00000000-0005-0000-0000-000000030000}"/>
    <cellStyle name="60% - Énfasis2 17" xfId="1227" xr:uid="{00000000-0005-0000-0000-000001030000}"/>
    <cellStyle name="60% - Énfasis2 18" xfId="1228" xr:uid="{00000000-0005-0000-0000-000002030000}"/>
    <cellStyle name="60% - Énfasis2 19" xfId="1229" xr:uid="{00000000-0005-0000-0000-000003030000}"/>
    <cellStyle name="60% - Énfasis2 2" xfId="131" xr:uid="{00000000-0005-0000-0000-000004030000}"/>
    <cellStyle name="60% - Énfasis2 2 2" xfId="1231" xr:uid="{00000000-0005-0000-0000-000005030000}"/>
    <cellStyle name="60% - Énfasis2 2 2 2" xfId="4657" xr:uid="{00000000-0005-0000-0000-000006030000}"/>
    <cellStyle name="60% - Énfasis2 2 3" xfId="1232" xr:uid="{00000000-0005-0000-0000-000007030000}"/>
    <cellStyle name="60% - Énfasis2 2 3 2" xfId="4658" xr:uid="{00000000-0005-0000-0000-000008030000}"/>
    <cellStyle name="60% - Énfasis2 2 4" xfId="1233" xr:uid="{00000000-0005-0000-0000-000009030000}"/>
    <cellStyle name="60% - Énfasis2 2 4 2" xfId="4659" xr:uid="{00000000-0005-0000-0000-00000A030000}"/>
    <cellStyle name="60% - Énfasis2 2 5" xfId="1234" xr:uid="{00000000-0005-0000-0000-00000B030000}"/>
    <cellStyle name="60% - Énfasis2 2 5 2" xfId="4660" xr:uid="{00000000-0005-0000-0000-00000C030000}"/>
    <cellStyle name="60% - Énfasis2 2 6" xfId="4661" xr:uid="{00000000-0005-0000-0000-00000D030000}"/>
    <cellStyle name="60% - Énfasis2 2 7" xfId="4662" xr:uid="{00000000-0005-0000-0000-00000E030000}"/>
    <cellStyle name="60% - Énfasis2 20" xfId="1235" xr:uid="{00000000-0005-0000-0000-00000F030000}"/>
    <cellStyle name="60% - Énfasis2 21" xfId="1236" xr:uid="{00000000-0005-0000-0000-000010030000}"/>
    <cellStyle name="60% - Énfasis2 22" xfId="1237" xr:uid="{00000000-0005-0000-0000-000011030000}"/>
    <cellStyle name="60% - Énfasis2 23" xfId="1238" xr:uid="{00000000-0005-0000-0000-000012030000}"/>
    <cellStyle name="60% - Énfasis2 24" xfId="1239" xr:uid="{00000000-0005-0000-0000-000013030000}"/>
    <cellStyle name="60% - Énfasis2 25" xfId="1240" xr:uid="{00000000-0005-0000-0000-000014030000}"/>
    <cellStyle name="60% - Énfasis2 26" xfId="1241" xr:uid="{00000000-0005-0000-0000-000015030000}"/>
    <cellStyle name="60% - Énfasis2 27" xfId="1242" xr:uid="{00000000-0005-0000-0000-000016030000}"/>
    <cellStyle name="60% - Énfasis2 28" xfId="1243" xr:uid="{00000000-0005-0000-0000-000017030000}"/>
    <cellStyle name="60% - Énfasis2 3" xfId="132" xr:uid="{00000000-0005-0000-0000-000018030000}"/>
    <cellStyle name="60% - Énfasis2 3 2" xfId="1245" xr:uid="{00000000-0005-0000-0000-000019030000}"/>
    <cellStyle name="60% - Énfasis2 4" xfId="133" xr:uid="{00000000-0005-0000-0000-00001A030000}"/>
    <cellStyle name="60% - Énfasis2 4 2" xfId="1247" xr:uid="{00000000-0005-0000-0000-00001B030000}"/>
    <cellStyle name="60% - Énfasis2 5" xfId="134" xr:uid="{00000000-0005-0000-0000-00001C030000}"/>
    <cellStyle name="60% - Énfasis2 5 2" xfId="1249" xr:uid="{00000000-0005-0000-0000-00001D030000}"/>
    <cellStyle name="60% - Énfasis2 6" xfId="135" xr:uid="{00000000-0005-0000-0000-00001E030000}"/>
    <cellStyle name="60% - Énfasis2 6 2" xfId="1251" xr:uid="{00000000-0005-0000-0000-00001F030000}"/>
    <cellStyle name="60% - Énfasis2 7" xfId="1252" xr:uid="{00000000-0005-0000-0000-000020030000}"/>
    <cellStyle name="60% - Énfasis2 7 2" xfId="4663" xr:uid="{00000000-0005-0000-0000-000021030000}"/>
    <cellStyle name="60% - Énfasis2 8" xfId="1253" xr:uid="{00000000-0005-0000-0000-000022030000}"/>
    <cellStyle name="60% - Énfasis2 8 2" xfId="4656" xr:uid="{00000000-0005-0000-0000-000023030000}"/>
    <cellStyle name="60% - Énfasis2 9" xfId="1254" xr:uid="{00000000-0005-0000-0000-000024030000}"/>
    <cellStyle name="60% - Énfasis3 10" xfId="1255" xr:uid="{00000000-0005-0000-0000-000025030000}"/>
    <cellStyle name="60% - Énfasis3 11" xfId="1256" xr:uid="{00000000-0005-0000-0000-000026030000}"/>
    <cellStyle name="60% - Énfasis3 12" xfId="1257" xr:uid="{00000000-0005-0000-0000-000027030000}"/>
    <cellStyle name="60% - Énfasis3 13" xfId="1258" xr:uid="{00000000-0005-0000-0000-000028030000}"/>
    <cellStyle name="60% - Énfasis3 14" xfId="1259" xr:uid="{00000000-0005-0000-0000-000029030000}"/>
    <cellStyle name="60% - Énfasis3 15" xfId="1260" xr:uid="{00000000-0005-0000-0000-00002A030000}"/>
    <cellStyle name="60% - Énfasis3 16" xfId="1261" xr:uid="{00000000-0005-0000-0000-00002B030000}"/>
    <cellStyle name="60% - Énfasis3 17" xfId="1262" xr:uid="{00000000-0005-0000-0000-00002C030000}"/>
    <cellStyle name="60% - Énfasis3 18" xfId="1263" xr:uid="{00000000-0005-0000-0000-00002D030000}"/>
    <cellStyle name="60% - Énfasis3 19" xfId="1264" xr:uid="{00000000-0005-0000-0000-00002E030000}"/>
    <cellStyle name="60% - Énfasis3 2" xfId="136" xr:uid="{00000000-0005-0000-0000-00002F030000}"/>
    <cellStyle name="60% - Énfasis3 2 2" xfId="1266" xr:uid="{00000000-0005-0000-0000-000030030000}"/>
    <cellStyle name="60% - Énfasis3 2 2 2" xfId="4665" xr:uid="{00000000-0005-0000-0000-000031030000}"/>
    <cellStyle name="60% - Énfasis3 2 3" xfId="1267" xr:uid="{00000000-0005-0000-0000-000032030000}"/>
    <cellStyle name="60% - Énfasis3 2 3 2" xfId="4666" xr:uid="{00000000-0005-0000-0000-000033030000}"/>
    <cellStyle name="60% - Énfasis3 2 4" xfId="1268" xr:uid="{00000000-0005-0000-0000-000034030000}"/>
    <cellStyle name="60% - Énfasis3 2 4 2" xfId="4667" xr:uid="{00000000-0005-0000-0000-000035030000}"/>
    <cellStyle name="60% - Énfasis3 2 5" xfId="1269" xr:uid="{00000000-0005-0000-0000-000036030000}"/>
    <cellStyle name="60% - Énfasis3 2 5 2" xfId="4668" xr:uid="{00000000-0005-0000-0000-000037030000}"/>
    <cellStyle name="60% - Énfasis3 2 6" xfId="4669" xr:uid="{00000000-0005-0000-0000-000038030000}"/>
    <cellStyle name="60% - Énfasis3 2 7" xfId="4670" xr:uid="{00000000-0005-0000-0000-000039030000}"/>
    <cellStyle name="60% - Énfasis3 20" xfId="1270" xr:uid="{00000000-0005-0000-0000-00003A030000}"/>
    <cellStyle name="60% - Énfasis3 21" xfId="1271" xr:uid="{00000000-0005-0000-0000-00003B030000}"/>
    <cellStyle name="60% - Énfasis3 22" xfId="1272" xr:uid="{00000000-0005-0000-0000-00003C030000}"/>
    <cellStyle name="60% - Énfasis3 23" xfId="1273" xr:uid="{00000000-0005-0000-0000-00003D030000}"/>
    <cellStyle name="60% - Énfasis3 24" xfId="1274" xr:uid="{00000000-0005-0000-0000-00003E030000}"/>
    <cellStyle name="60% - Énfasis3 25" xfId="1275" xr:uid="{00000000-0005-0000-0000-00003F030000}"/>
    <cellStyle name="60% - Énfasis3 26" xfId="1276" xr:uid="{00000000-0005-0000-0000-000040030000}"/>
    <cellStyle name="60% - Énfasis3 27" xfId="1277" xr:uid="{00000000-0005-0000-0000-000041030000}"/>
    <cellStyle name="60% - Énfasis3 28" xfId="1278" xr:uid="{00000000-0005-0000-0000-000042030000}"/>
    <cellStyle name="60% - Énfasis3 3" xfId="137" xr:uid="{00000000-0005-0000-0000-000043030000}"/>
    <cellStyle name="60% - Énfasis3 3 2" xfId="1280" xr:uid="{00000000-0005-0000-0000-000044030000}"/>
    <cellStyle name="60% - Énfasis3 4" xfId="138" xr:uid="{00000000-0005-0000-0000-000045030000}"/>
    <cellStyle name="60% - Énfasis3 4 2" xfId="1282" xr:uid="{00000000-0005-0000-0000-000046030000}"/>
    <cellStyle name="60% - Énfasis3 5" xfId="139" xr:uid="{00000000-0005-0000-0000-000047030000}"/>
    <cellStyle name="60% - Énfasis3 5 2" xfId="1284" xr:uid="{00000000-0005-0000-0000-000048030000}"/>
    <cellStyle name="60% - Énfasis3 6" xfId="140" xr:uid="{00000000-0005-0000-0000-000049030000}"/>
    <cellStyle name="60% - Énfasis3 6 2" xfId="1286" xr:uid="{00000000-0005-0000-0000-00004A030000}"/>
    <cellStyle name="60% - Énfasis3 7" xfId="1287" xr:uid="{00000000-0005-0000-0000-00004B030000}"/>
    <cellStyle name="60% - Énfasis3 7 2" xfId="4671" xr:uid="{00000000-0005-0000-0000-00004C030000}"/>
    <cellStyle name="60% - Énfasis3 8" xfId="1288" xr:uid="{00000000-0005-0000-0000-00004D030000}"/>
    <cellStyle name="60% - Énfasis3 8 2" xfId="4664" xr:uid="{00000000-0005-0000-0000-00004E030000}"/>
    <cellStyle name="60% - Énfasis3 9" xfId="1289" xr:uid="{00000000-0005-0000-0000-00004F030000}"/>
    <cellStyle name="60% - Énfasis4 10" xfId="1290" xr:uid="{00000000-0005-0000-0000-000050030000}"/>
    <cellStyle name="60% - Énfasis4 11" xfId="1291" xr:uid="{00000000-0005-0000-0000-000051030000}"/>
    <cellStyle name="60% - Énfasis4 12" xfId="1292" xr:uid="{00000000-0005-0000-0000-000052030000}"/>
    <cellStyle name="60% - Énfasis4 13" xfId="1293" xr:uid="{00000000-0005-0000-0000-000053030000}"/>
    <cellStyle name="60% - Énfasis4 14" xfId="1294" xr:uid="{00000000-0005-0000-0000-000054030000}"/>
    <cellStyle name="60% - Énfasis4 15" xfId="1295" xr:uid="{00000000-0005-0000-0000-000055030000}"/>
    <cellStyle name="60% - Énfasis4 16" xfId="1296" xr:uid="{00000000-0005-0000-0000-000056030000}"/>
    <cellStyle name="60% - Énfasis4 17" xfId="1297" xr:uid="{00000000-0005-0000-0000-000057030000}"/>
    <cellStyle name="60% - Énfasis4 18" xfId="1298" xr:uid="{00000000-0005-0000-0000-000058030000}"/>
    <cellStyle name="60% - Énfasis4 19" xfId="1299" xr:uid="{00000000-0005-0000-0000-000059030000}"/>
    <cellStyle name="60% - Énfasis4 2" xfId="141" xr:uid="{00000000-0005-0000-0000-00005A030000}"/>
    <cellStyle name="60% - Énfasis4 2 2" xfId="1301" xr:uid="{00000000-0005-0000-0000-00005B030000}"/>
    <cellStyle name="60% - Énfasis4 2 2 2" xfId="4673" xr:uid="{00000000-0005-0000-0000-00005C030000}"/>
    <cellStyle name="60% - Énfasis4 2 3" xfId="1302" xr:uid="{00000000-0005-0000-0000-00005D030000}"/>
    <cellStyle name="60% - Énfasis4 2 3 2" xfId="4674" xr:uid="{00000000-0005-0000-0000-00005E030000}"/>
    <cellStyle name="60% - Énfasis4 2 4" xfId="1303" xr:uid="{00000000-0005-0000-0000-00005F030000}"/>
    <cellStyle name="60% - Énfasis4 2 4 2" xfId="4675" xr:uid="{00000000-0005-0000-0000-000060030000}"/>
    <cellStyle name="60% - Énfasis4 2 5" xfId="1304" xr:uid="{00000000-0005-0000-0000-000061030000}"/>
    <cellStyle name="60% - Énfasis4 2 5 2" xfId="4676" xr:uid="{00000000-0005-0000-0000-000062030000}"/>
    <cellStyle name="60% - Énfasis4 2 6" xfId="4677" xr:uid="{00000000-0005-0000-0000-000063030000}"/>
    <cellStyle name="60% - Énfasis4 2 7" xfId="4678" xr:uid="{00000000-0005-0000-0000-000064030000}"/>
    <cellStyle name="60% - Énfasis4 20" xfId="1305" xr:uid="{00000000-0005-0000-0000-000065030000}"/>
    <cellStyle name="60% - Énfasis4 21" xfId="1306" xr:uid="{00000000-0005-0000-0000-000066030000}"/>
    <cellStyle name="60% - Énfasis4 22" xfId="1307" xr:uid="{00000000-0005-0000-0000-000067030000}"/>
    <cellStyle name="60% - Énfasis4 23" xfId="1308" xr:uid="{00000000-0005-0000-0000-000068030000}"/>
    <cellStyle name="60% - Énfasis4 24" xfId="1309" xr:uid="{00000000-0005-0000-0000-000069030000}"/>
    <cellStyle name="60% - Énfasis4 25" xfId="1310" xr:uid="{00000000-0005-0000-0000-00006A030000}"/>
    <cellStyle name="60% - Énfasis4 26" xfId="1311" xr:uid="{00000000-0005-0000-0000-00006B030000}"/>
    <cellStyle name="60% - Énfasis4 27" xfId="1312" xr:uid="{00000000-0005-0000-0000-00006C030000}"/>
    <cellStyle name="60% - Énfasis4 28" xfId="1313" xr:uid="{00000000-0005-0000-0000-00006D030000}"/>
    <cellStyle name="60% - Énfasis4 3" xfId="142" xr:uid="{00000000-0005-0000-0000-00006E030000}"/>
    <cellStyle name="60% - Énfasis4 3 2" xfId="1315" xr:uid="{00000000-0005-0000-0000-00006F030000}"/>
    <cellStyle name="60% - Énfasis4 4" xfId="143" xr:uid="{00000000-0005-0000-0000-000070030000}"/>
    <cellStyle name="60% - Énfasis4 4 2" xfId="1317" xr:uid="{00000000-0005-0000-0000-000071030000}"/>
    <cellStyle name="60% - Énfasis4 5" xfId="144" xr:uid="{00000000-0005-0000-0000-000072030000}"/>
    <cellStyle name="60% - Énfasis4 5 2" xfId="1319" xr:uid="{00000000-0005-0000-0000-000073030000}"/>
    <cellStyle name="60% - Énfasis4 6" xfId="145" xr:uid="{00000000-0005-0000-0000-000074030000}"/>
    <cellStyle name="60% - Énfasis4 6 2" xfId="1321" xr:uid="{00000000-0005-0000-0000-000075030000}"/>
    <cellStyle name="60% - Énfasis4 7" xfId="1322" xr:uid="{00000000-0005-0000-0000-000076030000}"/>
    <cellStyle name="60% - Énfasis4 7 2" xfId="4679" xr:uid="{00000000-0005-0000-0000-000077030000}"/>
    <cellStyle name="60% - Énfasis4 8" xfId="1323" xr:uid="{00000000-0005-0000-0000-000078030000}"/>
    <cellStyle name="60% - Énfasis4 8 2" xfId="4672" xr:uid="{00000000-0005-0000-0000-000079030000}"/>
    <cellStyle name="60% - Énfasis4 9" xfId="1324" xr:uid="{00000000-0005-0000-0000-00007A030000}"/>
    <cellStyle name="60% - Énfasis5 10" xfId="1325" xr:uid="{00000000-0005-0000-0000-00007B030000}"/>
    <cellStyle name="60% - Énfasis5 11" xfId="1326" xr:uid="{00000000-0005-0000-0000-00007C030000}"/>
    <cellStyle name="60% - Énfasis5 12" xfId="1327" xr:uid="{00000000-0005-0000-0000-00007D030000}"/>
    <cellStyle name="60% - Énfasis5 13" xfId="1328" xr:uid="{00000000-0005-0000-0000-00007E030000}"/>
    <cellStyle name="60% - Énfasis5 14" xfId="1329" xr:uid="{00000000-0005-0000-0000-00007F030000}"/>
    <cellStyle name="60% - Énfasis5 15" xfId="1330" xr:uid="{00000000-0005-0000-0000-000080030000}"/>
    <cellStyle name="60% - Énfasis5 16" xfId="1331" xr:uid="{00000000-0005-0000-0000-000081030000}"/>
    <cellStyle name="60% - Énfasis5 17" xfId="1332" xr:uid="{00000000-0005-0000-0000-000082030000}"/>
    <cellStyle name="60% - Énfasis5 18" xfId="1333" xr:uid="{00000000-0005-0000-0000-000083030000}"/>
    <cellStyle name="60% - Énfasis5 19" xfId="1334" xr:uid="{00000000-0005-0000-0000-000084030000}"/>
    <cellStyle name="60% - Énfasis5 2" xfId="146" xr:uid="{00000000-0005-0000-0000-000085030000}"/>
    <cellStyle name="60% - Énfasis5 2 2" xfId="1336" xr:uid="{00000000-0005-0000-0000-000086030000}"/>
    <cellStyle name="60% - Énfasis5 2 2 2" xfId="4681" xr:uid="{00000000-0005-0000-0000-000087030000}"/>
    <cellStyle name="60% - Énfasis5 2 3" xfId="1337" xr:uid="{00000000-0005-0000-0000-000088030000}"/>
    <cellStyle name="60% - Énfasis5 2 3 2" xfId="4682" xr:uid="{00000000-0005-0000-0000-000089030000}"/>
    <cellStyle name="60% - Énfasis5 2 4" xfId="1338" xr:uid="{00000000-0005-0000-0000-00008A030000}"/>
    <cellStyle name="60% - Énfasis5 2 4 2" xfId="4683" xr:uid="{00000000-0005-0000-0000-00008B030000}"/>
    <cellStyle name="60% - Énfasis5 2 5" xfId="1339" xr:uid="{00000000-0005-0000-0000-00008C030000}"/>
    <cellStyle name="60% - Énfasis5 2 5 2" xfId="4684" xr:uid="{00000000-0005-0000-0000-00008D030000}"/>
    <cellStyle name="60% - Énfasis5 2 6" xfId="4685" xr:uid="{00000000-0005-0000-0000-00008E030000}"/>
    <cellStyle name="60% - Énfasis5 2 7" xfId="4686" xr:uid="{00000000-0005-0000-0000-00008F030000}"/>
    <cellStyle name="60% - Énfasis5 20" xfId="1340" xr:uid="{00000000-0005-0000-0000-000090030000}"/>
    <cellStyle name="60% - Énfasis5 21" xfId="1341" xr:uid="{00000000-0005-0000-0000-000091030000}"/>
    <cellStyle name="60% - Énfasis5 22" xfId="1342" xr:uid="{00000000-0005-0000-0000-000092030000}"/>
    <cellStyle name="60% - Énfasis5 23" xfId="1343" xr:uid="{00000000-0005-0000-0000-000093030000}"/>
    <cellStyle name="60% - Énfasis5 24" xfId="1344" xr:uid="{00000000-0005-0000-0000-000094030000}"/>
    <cellStyle name="60% - Énfasis5 25" xfId="1345" xr:uid="{00000000-0005-0000-0000-000095030000}"/>
    <cellStyle name="60% - Énfasis5 26" xfId="1346" xr:uid="{00000000-0005-0000-0000-000096030000}"/>
    <cellStyle name="60% - Énfasis5 27" xfId="1347" xr:uid="{00000000-0005-0000-0000-000097030000}"/>
    <cellStyle name="60% - Énfasis5 28" xfId="1348" xr:uid="{00000000-0005-0000-0000-000098030000}"/>
    <cellStyle name="60% - Énfasis5 3" xfId="147" xr:uid="{00000000-0005-0000-0000-000099030000}"/>
    <cellStyle name="60% - Énfasis5 3 2" xfId="1350" xr:uid="{00000000-0005-0000-0000-00009A030000}"/>
    <cellStyle name="60% - Énfasis5 4" xfId="148" xr:uid="{00000000-0005-0000-0000-00009B030000}"/>
    <cellStyle name="60% - Énfasis5 4 2" xfId="1352" xr:uid="{00000000-0005-0000-0000-00009C030000}"/>
    <cellStyle name="60% - Énfasis5 5" xfId="149" xr:uid="{00000000-0005-0000-0000-00009D030000}"/>
    <cellStyle name="60% - Énfasis5 5 2" xfId="1354" xr:uid="{00000000-0005-0000-0000-00009E030000}"/>
    <cellStyle name="60% - Énfasis5 6" xfId="150" xr:uid="{00000000-0005-0000-0000-00009F030000}"/>
    <cellStyle name="60% - Énfasis5 6 2" xfId="1356" xr:uid="{00000000-0005-0000-0000-0000A0030000}"/>
    <cellStyle name="60% - Énfasis5 7" xfId="1357" xr:uid="{00000000-0005-0000-0000-0000A1030000}"/>
    <cellStyle name="60% - Énfasis5 7 2" xfId="4687" xr:uid="{00000000-0005-0000-0000-0000A2030000}"/>
    <cellStyle name="60% - Énfasis5 8" xfId="1358" xr:uid="{00000000-0005-0000-0000-0000A3030000}"/>
    <cellStyle name="60% - Énfasis5 8 2" xfId="4680" xr:uid="{00000000-0005-0000-0000-0000A4030000}"/>
    <cellStyle name="60% - Énfasis5 9" xfId="1359" xr:uid="{00000000-0005-0000-0000-0000A5030000}"/>
    <cellStyle name="60% - Énfasis6 10" xfId="1360" xr:uid="{00000000-0005-0000-0000-0000A6030000}"/>
    <cellStyle name="60% - Énfasis6 11" xfId="1361" xr:uid="{00000000-0005-0000-0000-0000A7030000}"/>
    <cellStyle name="60% - Énfasis6 12" xfId="1362" xr:uid="{00000000-0005-0000-0000-0000A8030000}"/>
    <cellStyle name="60% - Énfasis6 13" xfId="1363" xr:uid="{00000000-0005-0000-0000-0000A9030000}"/>
    <cellStyle name="60% - Énfasis6 14" xfId="1364" xr:uid="{00000000-0005-0000-0000-0000AA030000}"/>
    <cellStyle name="60% - Énfasis6 15" xfId="1365" xr:uid="{00000000-0005-0000-0000-0000AB030000}"/>
    <cellStyle name="60% - Énfasis6 16" xfId="1366" xr:uid="{00000000-0005-0000-0000-0000AC030000}"/>
    <cellStyle name="60% - Énfasis6 17" xfId="1367" xr:uid="{00000000-0005-0000-0000-0000AD030000}"/>
    <cellStyle name="60% - Énfasis6 18" xfId="1368" xr:uid="{00000000-0005-0000-0000-0000AE030000}"/>
    <cellStyle name="60% - Énfasis6 19" xfId="1369" xr:uid="{00000000-0005-0000-0000-0000AF030000}"/>
    <cellStyle name="60% - Énfasis6 2" xfId="151" xr:uid="{00000000-0005-0000-0000-0000B0030000}"/>
    <cellStyle name="60% - Énfasis6 2 2" xfId="1371" xr:uid="{00000000-0005-0000-0000-0000B1030000}"/>
    <cellStyle name="60% - Énfasis6 2 2 2" xfId="4689" xr:uid="{00000000-0005-0000-0000-0000B2030000}"/>
    <cellStyle name="60% - Énfasis6 2 3" xfId="1372" xr:uid="{00000000-0005-0000-0000-0000B3030000}"/>
    <cellStyle name="60% - Énfasis6 2 3 2" xfId="4690" xr:uid="{00000000-0005-0000-0000-0000B4030000}"/>
    <cellStyle name="60% - Énfasis6 2 4" xfId="1373" xr:uid="{00000000-0005-0000-0000-0000B5030000}"/>
    <cellStyle name="60% - Énfasis6 2 4 2" xfId="4691" xr:uid="{00000000-0005-0000-0000-0000B6030000}"/>
    <cellStyle name="60% - Énfasis6 2 5" xfId="1374" xr:uid="{00000000-0005-0000-0000-0000B7030000}"/>
    <cellStyle name="60% - Énfasis6 2 5 2" xfId="4692" xr:uid="{00000000-0005-0000-0000-0000B8030000}"/>
    <cellStyle name="60% - Énfasis6 2 6" xfId="4693" xr:uid="{00000000-0005-0000-0000-0000B9030000}"/>
    <cellStyle name="60% - Énfasis6 2 7" xfId="4694" xr:uid="{00000000-0005-0000-0000-0000BA030000}"/>
    <cellStyle name="60% - Énfasis6 20" xfId="1375" xr:uid="{00000000-0005-0000-0000-0000BB030000}"/>
    <cellStyle name="60% - Énfasis6 21" xfId="1376" xr:uid="{00000000-0005-0000-0000-0000BC030000}"/>
    <cellStyle name="60% - Énfasis6 22" xfId="1377" xr:uid="{00000000-0005-0000-0000-0000BD030000}"/>
    <cellStyle name="60% - Énfasis6 23" xfId="1378" xr:uid="{00000000-0005-0000-0000-0000BE030000}"/>
    <cellStyle name="60% - Énfasis6 24" xfId="1379" xr:uid="{00000000-0005-0000-0000-0000BF030000}"/>
    <cellStyle name="60% - Énfasis6 25" xfId="1380" xr:uid="{00000000-0005-0000-0000-0000C0030000}"/>
    <cellStyle name="60% - Énfasis6 26" xfId="1381" xr:uid="{00000000-0005-0000-0000-0000C1030000}"/>
    <cellStyle name="60% - Énfasis6 27" xfId="1382" xr:uid="{00000000-0005-0000-0000-0000C2030000}"/>
    <cellStyle name="60% - Énfasis6 28" xfId="1383" xr:uid="{00000000-0005-0000-0000-0000C3030000}"/>
    <cellStyle name="60% - Énfasis6 3" xfId="152" xr:uid="{00000000-0005-0000-0000-0000C4030000}"/>
    <cellStyle name="60% - Énfasis6 3 2" xfId="1385" xr:uid="{00000000-0005-0000-0000-0000C5030000}"/>
    <cellStyle name="60% - Énfasis6 4" xfId="153" xr:uid="{00000000-0005-0000-0000-0000C6030000}"/>
    <cellStyle name="60% - Énfasis6 4 2" xfId="1387" xr:uid="{00000000-0005-0000-0000-0000C7030000}"/>
    <cellStyle name="60% - Énfasis6 5" xfId="154" xr:uid="{00000000-0005-0000-0000-0000C8030000}"/>
    <cellStyle name="60% - Énfasis6 5 2" xfId="1389" xr:uid="{00000000-0005-0000-0000-0000C9030000}"/>
    <cellStyle name="60% - Énfasis6 6" xfId="155" xr:uid="{00000000-0005-0000-0000-0000CA030000}"/>
    <cellStyle name="60% - Énfasis6 6 2" xfId="1391" xr:uid="{00000000-0005-0000-0000-0000CB030000}"/>
    <cellStyle name="60% - Énfasis6 7" xfId="1392" xr:uid="{00000000-0005-0000-0000-0000CC030000}"/>
    <cellStyle name="60% - Énfasis6 7 2" xfId="4695" xr:uid="{00000000-0005-0000-0000-0000CD030000}"/>
    <cellStyle name="60% - Énfasis6 8" xfId="1393" xr:uid="{00000000-0005-0000-0000-0000CE030000}"/>
    <cellStyle name="60% - Énfasis6 8 2" xfId="4688" xr:uid="{00000000-0005-0000-0000-0000CF030000}"/>
    <cellStyle name="60% - Énfasis6 9" xfId="1394" xr:uid="{00000000-0005-0000-0000-0000D0030000}"/>
    <cellStyle name="60% - 강조색1" xfId="5124" xr:uid="{00000000-0005-0000-0000-0000D1030000}"/>
    <cellStyle name="60% - 강조색2" xfId="5125" xr:uid="{00000000-0005-0000-0000-0000D2030000}"/>
    <cellStyle name="60% - 강조색3" xfId="5126" xr:uid="{00000000-0005-0000-0000-0000D3030000}"/>
    <cellStyle name="60% - 강조색4" xfId="5127" xr:uid="{00000000-0005-0000-0000-0000D4030000}"/>
    <cellStyle name="60% - 강조색5" xfId="5128" xr:uid="{00000000-0005-0000-0000-0000D5030000}"/>
    <cellStyle name="60% - 강조색6" xfId="5129" xr:uid="{00000000-0005-0000-0000-0000D6030000}"/>
    <cellStyle name="A¨­¢¬¢Ò [0]_¡Æ©¬Au¡íeAa" xfId="5130" xr:uid="{00000000-0005-0000-0000-0000D7030000}"/>
    <cellStyle name="A¨­￠￢￠O [0]_¨uoAa¨oCAu " xfId="5131" xr:uid="{00000000-0005-0000-0000-0000D8030000}"/>
    <cellStyle name="A¨­￠￢￠O_¨uoAa¨oCAu " xfId="5132" xr:uid="{00000000-0005-0000-0000-0000D9030000}"/>
    <cellStyle name="A¨­¢¬¢Ò_insul for equip(alt)" xfId="5133" xr:uid="{00000000-0005-0000-0000-0000DA030000}"/>
    <cellStyle name="A3 297 x 420 mm" xfId="156" xr:uid="{00000000-0005-0000-0000-0000DB030000}"/>
    <cellStyle name="A3 297 x 420 mm 2" xfId="1396" xr:uid="{00000000-0005-0000-0000-0000DC030000}"/>
    <cellStyle name="A3 297 x 420 mm 2 2" xfId="5010" xr:uid="{00000000-0005-0000-0000-0000DD030000}"/>
    <cellStyle name="A3 297 x 420 mm 2 3" xfId="5362" xr:uid="{00000000-0005-0000-0000-0000DE030000}"/>
    <cellStyle name="A3 297 x 420 mm 2 3 2" xfId="8700" xr:uid="{00000000-0005-0000-0000-0000DF030000}"/>
    <cellStyle name="A3 297 x 420 mm 2 3 3" xfId="1413" xr:uid="{00000000-0005-0000-0000-0000E0030000}"/>
    <cellStyle name="A3 297 x 420 mm 3" xfId="7917" xr:uid="{00000000-0005-0000-0000-0000E1030000}"/>
    <cellStyle name="ac" xfId="1397" xr:uid="{00000000-0005-0000-0000-0000E2030000}"/>
    <cellStyle name="Accent1" xfId="157" xr:uid="{00000000-0005-0000-0000-0000E3030000}"/>
    <cellStyle name="Accent1 - 20%" xfId="5757" xr:uid="{00000000-0005-0000-0000-0000E4030000}"/>
    <cellStyle name="Accent1 - 40%" xfId="5758" xr:uid="{00000000-0005-0000-0000-0000E5030000}"/>
    <cellStyle name="Accent1 - 60%" xfId="5759" xr:uid="{00000000-0005-0000-0000-0000E6030000}"/>
    <cellStyle name="Accent1 2" xfId="1399" xr:uid="{00000000-0005-0000-0000-0000E7030000}"/>
    <cellStyle name="Accent2" xfId="158" xr:uid="{00000000-0005-0000-0000-0000E8030000}"/>
    <cellStyle name="Accent2 - 20%" xfId="5760" xr:uid="{00000000-0005-0000-0000-0000E9030000}"/>
    <cellStyle name="Accent2 - 40%" xfId="5761" xr:uid="{00000000-0005-0000-0000-0000EA030000}"/>
    <cellStyle name="Accent2 - 60%" xfId="5762" xr:uid="{00000000-0005-0000-0000-0000EB030000}"/>
    <cellStyle name="Accent2 2" xfId="1401" xr:uid="{00000000-0005-0000-0000-0000EC030000}"/>
    <cellStyle name="Accent3" xfId="159" xr:uid="{00000000-0005-0000-0000-0000ED030000}"/>
    <cellStyle name="Accent3 - 20%" xfId="5763" xr:uid="{00000000-0005-0000-0000-0000EE030000}"/>
    <cellStyle name="Accent3 - 40%" xfId="5764" xr:uid="{00000000-0005-0000-0000-0000EF030000}"/>
    <cellStyle name="Accent3 - 60%" xfId="5765" xr:uid="{00000000-0005-0000-0000-0000F0030000}"/>
    <cellStyle name="Accent3 2" xfId="1403" xr:uid="{00000000-0005-0000-0000-0000F1030000}"/>
    <cellStyle name="Accent4" xfId="160" xr:uid="{00000000-0005-0000-0000-0000F2030000}"/>
    <cellStyle name="Accent4 - 20%" xfId="5766" xr:uid="{00000000-0005-0000-0000-0000F3030000}"/>
    <cellStyle name="Accent4 - 40%" xfId="5767" xr:uid="{00000000-0005-0000-0000-0000F4030000}"/>
    <cellStyle name="Accent4 - 60%" xfId="5768" xr:uid="{00000000-0005-0000-0000-0000F5030000}"/>
    <cellStyle name="Accent4 2" xfId="1405" xr:uid="{00000000-0005-0000-0000-0000F6030000}"/>
    <cellStyle name="Accent5" xfId="161" xr:uid="{00000000-0005-0000-0000-0000F7030000}"/>
    <cellStyle name="Accent5 - 20%" xfId="5769" xr:uid="{00000000-0005-0000-0000-0000F8030000}"/>
    <cellStyle name="Accent5 - 40%" xfId="5770" xr:uid="{00000000-0005-0000-0000-0000F9030000}"/>
    <cellStyle name="Accent5 - 60%" xfId="5771" xr:uid="{00000000-0005-0000-0000-0000FA030000}"/>
    <cellStyle name="Accent5 2" xfId="1407" xr:uid="{00000000-0005-0000-0000-0000FB030000}"/>
    <cellStyle name="Accent6" xfId="162" xr:uid="{00000000-0005-0000-0000-0000FC030000}"/>
    <cellStyle name="Accent6 - 20%" xfId="5772" xr:uid="{00000000-0005-0000-0000-0000FD030000}"/>
    <cellStyle name="Accent6 - 40%" xfId="5773" xr:uid="{00000000-0005-0000-0000-0000FE030000}"/>
    <cellStyle name="Accent6 - 60%" xfId="5774" xr:uid="{00000000-0005-0000-0000-0000FF030000}"/>
    <cellStyle name="Accent6 2" xfId="1409" xr:uid="{00000000-0005-0000-0000-000000040000}"/>
    <cellStyle name="active" xfId="1410" xr:uid="{00000000-0005-0000-0000-000001040000}"/>
    <cellStyle name="AeE­ [0]_´eAN°yC￥ " xfId="5134" xr:uid="{00000000-0005-0000-0000-000002040000}"/>
    <cellStyle name="ÅëÈ­ [0]_³»ºÎ°èÈ¹´ë ÃßÁ¤Â÷ÀÌ " xfId="5135" xr:uid="{00000000-0005-0000-0000-000003040000}"/>
    <cellStyle name="AeE­ [0]_³≫ºI°eE¹´e AßA¤A÷AI " xfId="5136" xr:uid="{00000000-0005-0000-0000-000004040000}"/>
    <cellStyle name="ÅëÈ­ [0]_INQUIRY ¿µ¾÷ÃßÁø " xfId="5137" xr:uid="{00000000-0005-0000-0000-000005040000}"/>
    <cellStyle name="AeE­ [0]_INQUIRY ¿μ¾÷AßAø " xfId="5138" xr:uid="{00000000-0005-0000-0000-000006040000}"/>
    <cellStyle name="ÅëÈ­ [0]_insul for piping(process)" xfId="5139" xr:uid="{00000000-0005-0000-0000-000007040000}"/>
    <cellStyle name="AeE­_´eAN°yC￥ " xfId="5140" xr:uid="{00000000-0005-0000-0000-000008040000}"/>
    <cellStyle name="ÅëÈ­_³»ºÎ°èÈ¹´ë ÃßÁ¤Â÷ÀÌ " xfId="5141" xr:uid="{00000000-0005-0000-0000-000009040000}"/>
    <cellStyle name="AeE­_³≫ºI°eE¹´e AßA¤A÷AI " xfId="5142" xr:uid="{00000000-0005-0000-0000-00000A040000}"/>
    <cellStyle name="ÅëÈ­_INQUIRY ¿µ¾÷ÃßÁø " xfId="5143" xr:uid="{00000000-0005-0000-0000-00000B040000}"/>
    <cellStyle name="AeE­_INQUIRY ¿μ¾÷AßAø " xfId="5144" xr:uid="{00000000-0005-0000-0000-00000C040000}"/>
    <cellStyle name="ÅëÈ­_insul for piping(process)" xfId="5145" xr:uid="{00000000-0005-0000-0000-00000D040000}"/>
    <cellStyle name="AeE¡© [0]_insul for equip(alt)" xfId="5146" xr:uid="{00000000-0005-0000-0000-00000E040000}"/>
    <cellStyle name="AeE¡©_insul for equip(alt)" xfId="5147" xr:uid="{00000000-0005-0000-0000-00000F040000}"/>
    <cellStyle name="AeE¡ⓒ [0]_¨uoAa¨oCAu " xfId="5148" xr:uid="{00000000-0005-0000-0000-000010040000}"/>
    <cellStyle name="AeE¡ⓒ_¨uoAa¨oCAu " xfId="5149" xr:uid="{00000000-0005-0000-0000-000011040000}"/>
    <cellStyle name="ALIGNMENT" xfId="5150" xr:uid="{00000000-0005-0000-0000-000012040000}"/>
    <cellStyle name="arial12" xfId="1411" xr:uid="{00000000-0005-0000-0000-000013040000}"/>
    <cellStyle name="arial14" xfId="1412" xr:uid="{00000000-0005-0000-0000-000014040000}"/>
    <cellStyle name="ÄÞ¸¶ [0]" xfId="5151" xr:uid="{00000000-0005-0000-0000-000015040000}"/>
    <cellStyle name="AÞ¸¶ [0]_´eAN°yC￥ " xfId="5152" xr:uid="{00000000-0005-0000-0000-000016040000}"/>
    <cellStyle name="ÄÞ¸¶ [0]_³»ºÎ°èÈ¹´ë ÃßÁ¤Â÷ÀÌ " xfId="5153" xr:uid="{00000000-0005-0000-0000-000017040000}"/>
    <cellStyle name="AÞ¸¶ [0]_³≫ºI°eE¹´e AßA¤A÷AI " xfId="5154" xr:uid="{00000000-0005-0000-0000-000018040000}"/>
    <cellStyle name="ÄÞ¸¶ [0]_INQUIRY ¿µ¾÷ÃßÁø " xfId="5155" xr:uid="{00000000-0005-0000-0000-000019040000}"/>
    <cellStyle name="AÞ¸¶ [0]_INQUIRY ¿μ¾÷AßAø " xfId="5156" xr:uid="{00000000-0005-0000-0000-00001A040000}"/>
    <cellStyle name="ÄÞ¸¶ [0]_insul for piping(process)" xfId="5157" xr:uid="{00000000-0005-0000-0000-00001B040000}"/>
    <cellStyle name="AÞ¸¶_´eAN°yC￥ " xfId="5158" xr:uid="{00000000-0005-0000-0000-00001C040000}"/>
    <cellStyle name="ÄÞ¸¶_³»ºÎ°èÈ¹´ë ÃßÁ¤Â÷ÀÌ " xfId="5159" xr:uid="{00000000-0005-0000-0000-00001D040000}"/>
    <cellStyle name="AÞ¸¶_³≫ºI°eE¹´e AßA¤A÷AI " xfId="5160" xr:uid="{00000000-0005-0000-0000-00001E040000}"/>
    <cellStyle name="ÄÞ¸¶_INQUIRY ¿µ¾÷ÃßÁø " xfId="5161" xr:uid="{00000000-0005-0000-0000-00001F040000}"/>
    <cellStyle name="AÞ¸¶_INQUIRY ¿μ¾÷AßAø " xfId="5162" xr:uid="{00000000-0005-0000-0000-000020040000}"/>
    <cellStyle name="ÄÞ¸¶_insul for piping(process)" xfId="5163" xr:uid="{00000000-0005-0000-0000-000021040000}"/>
    <cellStyle name="Bad" xfId="163" xr:uid="{00000000-0005-0000-0000-000022040000}"/>
    <cellStyle name="Bad 2" xfId="1414" xr:uid="{00000000-0005-0000-0000-000023040000}"/>
    <cellStyle name="Besuchter Hyperlink" xfId="5164" xr:uid="{00000000-0005-0000-0000-000024040000}"/>
    <cellStyle name="Bold 11" xfId="1415" xr:uid="{00000000-0005-0000-0000-000025040000}"/>
    <cellStyle name="Buena 10" xfId="1416" xr:uid="{00000000-0005-0000-0000-000026040000}"/>
    <cellStyle name="Buena 11" xfId="1417" xr:uid="{00000000-0005-0000-0000-000027040000}"/>
    <cellStyle name="Buena 12" xfId="1418" xr:uid="{00000000-0005-0000-0000-000028040000}"/>
    <cellStyle name="Buena 13" xfId="1419" xr:uid="{00000000-0005-0000-0000-000029040000}"/>
    <cellStyle name="Buena 14" xfId="1420" xr:uid="{00000000-0005-0000-0000-00002A040000}"/>
    <cellStyle name="Buena 15" xfId="1421" xr:uid="{00000000-0005-0000-0000-00002B040000}"/>
    <cellStyle name="Buena 16" xfId="1422" xr:uid="{00000000-0005-0000-0000-00002C040000}"/>
    <cellStyle name="Buena 17" xfId="1423" xr:uid="{00000000-0005-0000-0000-00002D040000}"/>
    <cellStyle name="Buena 18" xfId="1424" xr:uid="{00000000-0005-0000-0000-00002E040000}"/>
    <cellStyle name="Buena 19" xfId="1425" xr:uid="{00000000-0005-0000-0000-00002F040000}"/>
    <cellStyle name="Buena 2" xfId="164" xr:uid="{00000000-0005-0000-0000-000030040000}"/>
    <cellStyle name="Buena 2 2" xfId="1427" xr:uid="{00000000-0005-0000-0000-000031040000}"/>
    <cellStyle name="Buena 2 2 2" xfId="4697" xr:uid="{00000000-0005-0000-0000-000032040000}"/>
    <cellStyle name="Buena 2 3" xfId="1428" xr:uid="{00000000-0005-0000-0000-000033040000}"/>
    <cellStyle name="Buena 2 3 2" xfId="4698" xr:uid="{00000000-0005-0000-0000-000034040000}"/>
    <cellStyle name="Buena 2 4" xfId="1429" xr:uid="{00000000-0005-0000-0000-000035040000}"/>
    <cellStyle name="Buena 2 4 2" xfId="4699" xr:uid="{00000000-0005-0000-0000-000036040000}"/>
    <cellStyle name="Buena 2 5" xfId="1430" xr:uid="{00000000-0005-0000-0000-000037040000}"/>
    <cellStyle name="Buena 2 5 2" xfId="4700" xr:uid="{00000000-0005-0000-0000-000038040000}"/>
    <cellStyle name="Buena 2 6" xfId="4701" xr:uid="{00000000-0005-0000-0000-000039040000}"/>
    <cellStyle name="Buena 2 7" xfId="4702" xr:uid="{00000000-0005-0000-0000-00003A040000}"/>
    <cellStyle name="Buena 20" xfId="1431" xr:uid="{00000000-0005-0000-0000-00003B040000}"/>
    <cellStyle name="Buena 21" xfId="1432" xr:uid="{00000000-0005-0000-0000-00003C040000}"/>
    <cellStyle name="Buena 22" xfId="1433" xr:uid="{00000000-0005-0000-0000-00003D040000}"/>
    <cellStyle name="Buena 23" xfId="1434" xr:uid="{00000000-0005-0000-0000-00003E040000}"/>
    <cellStyle name="Buena 24" xfId="1435" xr:uid="{00000000-0005-0000-0000-00003F040000}"/>
    <cellStyle name="Buena 25" xfId="1436" xr:uid="{00000000-0005-0000-0000-000040040000}"/>
    <cellStyle name="Buena 26" xfId="1437" xr:uid="{00000000-0005-0000-0000-000041040000}"/>
    <cellStyle name="Buena 27" xfId="1438" xr:uid="{00000000-0005-0000-0000-000042040000}"/>
    <cellStyle name="Buena 28" xfId="1439" xr:uid="{00000000-0005-0000-0000-000043040000}"/>
    <cellStyle name="Buena 3" xfId="165" xr:uid="{00000000-0005-0000-0000-000044040000}"/>
    <cellStyle name="Buena 3 2" xfId="1440" xr:uid="{00000000-0005-0000-0000-000045040000}"/>
    <cellStyle name="Buena 4" xfId="166" xr:uid="{00000000-0005-0000-0000-000046040000}"/>
    <cellStyle name="Buena 4 2" xfId="1441" xr:uid="{00000000-0005-0000-0000-000047040000}"/>
    <cellStyle name="Buena 5" xfId="167" xr:uid="{00000000-0005-0000-0000-000048040000}"/>
    <cellStyle name="Buena 5 2" xfId="1442" xr:uid="{00000000-0005-0000-0000-000049040000}"/>
    <cellStyle name="Buena 6" xfId="168" xr:uid="{00000000-0005-0000-0000-00004A040000}"/>
    <cellStyle name="Buena 6 2" xfId="1443" xr:uid="{00000000-0005-0000-0000-00004B040000}"/>
    <cellStyle name="Buena 7" xfId="1444" xr:uid="{00000000-0005-0000-0000-00004C040000}"/>
    <cellStyle name="Buena 7 2" xfId="4703" xr:uid="{00000000-0005-0000-0000-00004D040000}"/>
    <cellStyle name="Buena 8" xfId="1445" xr:uid="{00000000-0005-0000-0000-00004E040000}"/>
    <cellStyle name="Buena 8 2" xfId="4696" xr:uid="{00000000-0005-0000-0000-00004F040000}"/>
    <cellStyle name="Buena 9" xfId="1446" xr:uid="{00000000-0005-0000-0000-000050040000}"/>
    <cellStyle name="C¡IA¨ª_¡ic¨u¡A¨￢I¨￢¡Æ AN¡Æe " xfId="5166" xr:uid="{00000000-0005-0000-0000-000051040000}"/>
    <cellStyle name="C¡ÍA¨ª_ALT2-euip" xfId="5167" xr:uid="{00000000-0005-0000-0000-000052040000}"/>
    <cellStyle name="C￥AØ_´eAN°yC￥ " xfId="5168" xr:uid="{00000000-0005-0000-0000-000053040000}"/>
    <cellStyle name="Ç¥ÁØ_¿µ¾÷ÇöÈ² " xfId="5169" xr:uid="{00000000-0005-0000-0000-000054040000}"/>
    <cellStyle name="C￥AØ_¿uº°A¸≫c½CAu_³≫ºI°eE¹´e AßA¤A÷AI " xfId="5170" xr:uid="{00000000-0005-0000-0000-000055040000}"/>
    <cellStyle name="Ç¥ÁØ_»ç¾÷ºÎº° ÃÑ°è " xfId="5171" xr:uid="{00000000-0005-0000-0000-000056040000}"/>
    <cellStyle name="C￥AØ_≫c¾÷ºIº° AN°e " xfId="5172" xr:uid="{00000000-0005-0000-0000-000057040000}"/>
    <cellStyle name="Ç¥ÁØ_0N-HANDLING " xfId="5173" xr:uid="{00000000-0005-0000-0000-000058040000}"/>
    <cellStyle name="C￥AØ_¼±AoAc°i_1_³≫ºI°eE¹´e AßA¤A÷AI " xfId="5174" xr:uid="{00000000-0005-0000-0000-000059040000}"/>
    <cellStyle name="Ç¥ÁØ_¼±ÅõÀç°í_³»ºÎ°èÈ¹´ë ÃßÁ¤Â÷ÀÌ " xfId="5175" xr:uid="{00000000-0005-0000-0000-00005A040000}"/>
    <cellStyle name="C￥AØ_¼±AoAc°i_³≫ºI°eE¹´e AßA¤A÷AI " xfId="5176" xr:uid="{00000000-0005-0000-0000-00005B040000}"/>
    <cellStyle name="Ç¥ÁØ_¼ÕÀÍÂ÷ (2)_1_³»ºÎ°èÈ¹´ë ÃßÁ¤Â÷ÀÌ " xfId="5177" xr:uid="{00000000-0005-0000-0000-00005C040000}"/>
    <cellStyle name="C￥AØ_¼OAIA÷ (2)_1_³≫ºI°eE¹´e AßA¤A÷AI " xfId="5178" xr:uid="{00000000-0005-0000-0000-00005D040000}"/>
    <cellStyle name="Ç¥ÁØ_¼ÕÀÍÂ÷ (2)_³»ºÎ°èÈ¹´ë ÃßÁ¤Â÷ÀÌ " xfId="5179" xr:uid="{00000000-0005-0000-0000-00005E040000}"/>
    <cellStyle name="C￥AØ_¼OAIA÷ (2)_³≫ºI°eE¹´e AßA¤A÷AI " xfId="5180" xr:uid="{00000000-0005-0000-0000-00005F040000}"/>
    <cellStyle name="Ç¥ÁØ_130t4" xfId="5181" xr:uid="{00000000-0005-0000-0000-000060040000}"/>
    <cellStyle name="C￥AØ_³≫ºI°eE¹´e AßA¤A÷AI " xfId="5182" xr:uid="{00000000-0005-0000-0000-000061040000}"/>
    <cellStyle name="Ç¥ÁØ_5-1±¤°í " xfId="5183" xr:uid="{00000000-0005-0000-0000-000062040000}"/>
    <cellStyle name="C￥AØ_5-1±¤°i _6RCB1 " xfId="5184" xr:uid="{00000000-0005-0000-0000-000063040000}"/>
    <cellStyle name="Ç¥ÁØ_Å¸»çºÐ_³»ºÎ°èÈ¹´ë ÃßÁ¤Â÷ÀÌ " xfId="5185" xr:uid="{00000000-0005-0000-0000-000064040000}"/>
    <cellStyle name="C￥AØ_A¸≫cºÐ_³≫ºI°eE¹´e AßA¤A÷AI " xfId="5186" xr:uid="{00000000-0005-0000-0000-000065040000}"/>
    <cellStyle name="Ç¥ÁØ_Áý°èÇ¥(2¿ù) " xfId="5187" xr:uid="{00000000-0005-0000-0000-000066040000}"/>
    <cellStyle name="C￥AØ_CoAo¹yAI °A¾×¿ⓒ½A " xfId="5188" xr:uid="{00000000-0005-0000-0000-000067040000}"/>
    <cellStyle name="Ç¥ÁØ_Sheet1_¿µ¾÷ÇöÈ² " xfId="5189" xr:uid="{00000000-0005-0000-0000-000068040000}"/>
    <cellStyle name="C￥AØ_Sheet1_¿μ¾÷CoE² " xfId="5190" xr:uid="{00000000-0005-0000-0000-000069040000}"/>
    <cellStyle name="Ç¥ÁØ_Sheet1_0N-HANDLING " xfId="5191" xr:uid="{00000000-0005-0000-0000-00006A040000}"/>
    <cellStyle name="C￥AØ_Sheet1_Ay°eC￥(2¿u) " xfId="5192" xr:uid="{00000000-0005-0000-0000-00006B040000}"/>
    <cellStyle name="Ç¥ÁØ_Sheet1_Áý°èÇ¥(2¿ù) " xfId="5193" xr:uid="{00000000-0005-0000-0000-00006C040000}"/>
    <cellStyle name="C￥AØ_SOON1 " xfId="5194" xr:uid="{00000000-0005-0000-0000-00006D040000}"/>
    <cellStyle name="Calc Currency (0)" xfId="5195" xr:uid="{00000000-0005-0000-0000-00006E040000}"/>
    <cellStyle name="Calculation" xfId="169" xr:uid="{00000000-0005-0000-0000-00006F040000}"/>
    <cellStyle name="Calculation 2" xfId="1447" xr:uid="{00000000-0005-0000-0000-000070040000}"/>
    <cellStyle name="Calculation 2 2" xfId="5068" xr:uid="{00000000-0005-0000-0000-000071040000}"/>
    <cellStyle name="Calculation 2 2 2" xfId="8583" xr:uid="{00000000-0005-0000-0000-000072040000}"/>
    <cellStyle name="Calculation 2 2 3" xfId="8983" xr:uid="{00000000-0005-0000-0000-000073040000}"/>
    <cellStyle name="Calculation 2 3" xfId="5309" xr:uid="{00000000-0005-0000-0000-000074040000}"/>
    <cellStyle name="Calculation 2 3 2" xfId="8647" xr:uid="{00000000-0005-0000-0000-000075040000}"/>
    <cellStyle name="Calculation 2 3 3" xfId="1248" xr:uid="{00000000-0005-0000-0000-000076040000}"/>
    <cellStyle name="Calculation 2 4" xfId="8187" xr:uid="{00000000-0005-0000-0000-000077040000}"/>
    <cellStyle name="Calculation 2 5" xfId="8940" xr:uid="{00000000-0005-0000-0000-000078040000}"/>
    <cellStyle name="Calculation 3" xfId="5365" xr:uid="{00000000-0005-0000-0000-000079040000}"/>
    <cellStyle name="Calculation 3 2" xfId="8703" xr:uid="{00000000-0005-0000-0000-00007A040000}"/>
    <cellStyle name="Calculation 3 3" xfId="8472" xr:uid="{00000000-0005-0000-0000-00007B040000}"/>
    <cellStyle name="Calculation 4" xfId="7918" xr:uid="{00000000-0005-0000-0000-00007C040000}"/>
    <cellStyle name="Calculation 4 2" xfId="8442" xr:uid="{00000000-0005-0000-0000-00007D040000}"/>
    <cellStyle name="Cálculo 10" xfId="1448" xr:uid="{00000000-0005-0000-0000-00007E040000}"/>
    <cellStyle name="Cálculo 10 2" xfId="5196" xr:uid="{00000000-0005-0000-0000-00007F040000}"/>
    <cellStyle name="Cálculo 10 2 2" xfId="8595" xr:uid="{00000000-0005-0000-0000-000080040000}"/>
    <cellStyle name="Cálculo 10 2 3" xfId="866" xr:uid="{00000000-0005-0000-0000-000081040000}"/>
    <cellStyle name="Cálculo 10 3" xfId="8188" xr:uid="{00000000-0005-0000-0000-000082040000}"/>
    <cellStyle name="Cálculo 10 4" xfId="8931" xr:uid="{00000000-0005-0000-0000-000083040000}"/>
    <cellStyle name="Cálculo 11" xfId="1449" xr:uid="{00000000-0005-0000-0000-000084040000}"/>
    <cellStyle name="Cálculo 11 2" xfId="5197" xr:uid="{00000000-0005-0000-0000-000085040000}"/>
    <cellStyle name="Cálculo 11 2 2" xfId="8596" xr:uid="{00000000-0005-0000-0000-000086040000}"/>
    <cellStyle name="Cálculo 11 2 3" xfId="868" xr:uid="{00000000-0005-0000-0000-000087040000}"/>
    <cellStyle name="Cálculo 11 3" xfId="8189" xr:uid="{00000000-0005-0000-0000-000088040000}"/>
    <cellStyle name="Cálculo 11 4" xfId="8930" xr:uid="{00000000-0005-0000-0000-000089040000}"/>
    <cellStyle name="Cálculo 12" xfId="1450" xr:uid="{00000000-0005-0000-0000-00008A040000}"/>
    <cellStyle name="Cálculo 12 2" xfId="5198" xr:uid="{00000000-0005-0000-0000-00008B040000}"/>
    <cellStyle name="Cálculo 12 2 2" xfId="8597" xr:uid="{00000000-0005-0000-0000-00008C040000}"/>
    <cellStyle name="Cálculo 12 2 3" xfId="882" xr:uid="{00000000-0005-0000-0000-00008D040000}"/>
    <cellStyle name="Cálculo 12 3" xfId="8190" xr:uid="{00000000-0005-0000-0000-00008E040000}"/>
    <cellStyle name="Cálculo 12 4" xfId="8250" xr:uid="{00000000-0005-0000-0000-00008F040000}"/>
    <cellStyle name="Cálculo 13" xfId="1451" xr:uid="{00000000-0005-0000-0000-000090040000}"/>
    <cellStyle name="Cálculo 13 2" xfId="5199" xr:uid="{00000000-0005-0000-0000-000091040000}"/>
    <cellStyle name="Cálculo 13 2 2" xfId="8598" xr:uid="{00000000-0005-0000-0000-000092040000}"/>
    <cellStyle name="Cálculo 13 2 3" xfId="8362" xr:uid="{00000000-0005-0000-0000-000093040000}"/>
    <cellStyle name="Cálculo 13 3" xfId="8191" xr:uid="{00000000-0005-0000-0000-000094040000}"/>
    <cellStyle name="Cálculo 13 4" xfId="8929" xr:uid="{00000000-0005-0000-0000-000095040000}"/>
    <cellStyle name="Cálculo 14" xfId="1452" xr:uid="{00000000-0005-0000-0000-000096040000}"/>
    <cellStyle name="Cálculo 14 2" xfId="5200" xr:uid="{00000000-0005-0000-0000-000097040000}"/>
    <cellStyle name="Cálculo 14 2 2" xfId="8599" xr:uid="{00000000-0005-0000-0000-000098040000}"/>
    <cellStyle name="Cálculo 14 2 3" xfId="896" xr:uid="{00000000-0005-0000-0000-000099040000}"/>
    <cellStyle name="Cálculo 14 3" xfId="8192" xr:uid="{00000000-0005-0000-0000-00009A040000}"/>
    <cellStyle name="Cálculo 14 4" xfId="8928" xr:uid="{00000000-0005-0000-0000-00009B040000}"/>
    <cellStyle name="Cálculo 15" xfId="1453" xr:uid="{00000000-0005-0000-0000-00009C040000}"/>
    <cellStyle name="Cálculo 15 2" xfId="5201" xr:uid="{00000000-0005-0000-0000-00009D040000}"/>
    <cellStyle name="Cálculo 15 2 2" xfId="8600" xr:uid="{00000000-0005-0000-0000-00009E040000}"/>
    <cellStyle name="Cálculo 15 2 3" xfId="898" xr:uid="{00000000-0005-0000-0000-00009F040000}"/>
    <cellStyle name="Cálculo 15 3" xfId="8193" xr:uid="{00000000-0005-0000-0000-0000A0040000}"/>
    <cellStyle name="Cálculo 15 4" xfId="8927" xr:uid="{00000000-0005-0000-0000-0000A1040000}"/>
    <cellStyle name="Cálculo 16" xfId="1454" xr:uid="{00000000-0005-0000-0000-0000A2040000}"/>
    <cellStyle name="Cálculo 16 2" xfId="5202" xr:uid="{00000000-0005-0000-0000-0000A3040000}"/>
    <cellStyle name="Cálculo 16 2 2" xfId="8601" xr:uid="{00000000-0005-0000-0000-0000A4040000}"/>
    <cellStyle name="Cálculo 16 2 3" xfId="900" xr:uid="{00000000-0005-0000-0000-0000A5040000}"/>
    <cellStyle name="Cálculo 16 3" xfId="8194" xr:uid="{00000000-0005-0000-0000-0000A6040000}"/>
    <cellStyle name="Cálculo 16 4" xfId="8926" xr:uid="{00000000-0005-0000-0000-0000A7040000}"/>
    <cellStyle name="Cálculo 17" xfId="1455" xr:uid="{00000000-0005-0000-0000-0000A8040000}"/>
    <cellStyle name="Cálculo 17 2" xfId="5203" xr:uid="{00000000-0005-0000-0000-0000A9040000}"/>
    <cellStyle name="Cálculo 17 2 2" xfId="8602" xr:uid="{00000000-0005-0000-0000-0000AA040000}"/>
    <cellStyle name="Cálculo 17 2 3" xfId="902" xr:uid="{00000000-0005-0000-0000-0000AB040000}"/>
    <cellStyle name="Cálculo 17 3" xfId="8195" xr:uid="{00000000-0005-0000-0000-0000AC040000}"/>
    <cellStyle name="Cálculo 17 4" xfId="8925" xr:uid="{00000000-0005-0000-0000-0000AD040000}"/>
    <cellStyle name="Cálculo 18" xfId="1456" xr:uid="{00000000-0005-0000-0000-0000AE040000}"/>
    <cellStyle name="Cálculo 18 2" xfId="5204" xr:uid="{00000000-0005-0000-0000-0000AF040000}"/>
    <cellStyle name="Cálculo 18 2 2" xfId="8603" xr:uid="{00000000-0005-0000-0000-0000B0040000}"/>
    <cellStyle name="Cálculo 18 2 3" xfId="8850" xr:uid="{00000000-0005-0000-0000-0000B1040000}"/>
    <cellStyle name="Cálculo 18 3" xfId="8196" xr:uid="{00000000-0005-0000-0000-0000B2040000}"/>
    <cellStyle name="Cálculo 18 4" xfId="8924" xr:uid="{00000000-0005-0000-0000-0000B3040000}"/>
    <cellStyle name="Cálculo 19" xfId="1457" xr:uid="{00000000-0005-0000-0000-0000B4040000}"/>
    <cellStyle name="Cálculo 19 2" xfId="5205" xr:uid="{00000000-0005-0000-0000-0000B5040000}"/>
    <cellStyle name="Cálculo 19 2 2" xfId="8604" xr:uid="{00000000-0005-0000-0000-0000B6040000}"/>
    <cellStyle name="Cálculo 19 2 3" xfId="904" xr:uid="{00000000-0005-0000-0000-0000B7040000}"/>
    <cellStyle name="Cálculo 19 3" xfId="8197" xr:uid="{00000000-0005-0000-0000-0000B8040000}"/>
    <cellStyle name="Cálculo 19 4" xfId="8923" xr:uid="{00000000-0005-0000-0000-0000B9040000}"/>
    <cellStyle name="Cálculo 2" xfId="170" xr:uid="{00000000-0005-0000-0000-0000BA040000}"/>
    <cellStyle name="Cálculo 2 10" xfId="7919" xr:uid="{00000000-0005-0000-0000-0000BB040000}"/>
    <cellStyle name="Cálculo 2 10 2" xfId="8443" xr:uid="{00000000-0005-0000-0000-0000BC040000}"/>
    <cellStyle name="Cálculo 2 2" xfId="1458" xr:uid="{00000000-0005-0000-0000-0000BD040000}"/>
    <cellStyle name="Cálculo 2 2 2" xfId="5015" xr:uid="{00000000-0005-0000-0000-0000BE040000}"/>
    <cellStyle name="Cálculo 2 2 2 2" xfId="5359" xr:uid="{00000000-0005-0000-0000-0000BF040000}"/>
    <cellStyle name="Cálculo 2 2 2 2 2" xfId="8697" xr:uid="{00000000-0005-0000-0000-0000C0040000}"/>
    <cellStyle name="Cálculo 2 2 2 2 3" xfId="8475" xr:uid="{00000000-0005-0000-0000-0000C1040000}"/>
    <cellStyle name="Cálculo 2 2 2 3" xfId="8533" xr:uid="{00000000-0005-0000-0000-0000C2040000}"/>
    <cellStyle name="Cálculo 2 2 2 4" xfId="8310" xr:uid="{00000000-0005-0000-0000-0000C3040000}"/>
    <cellStyle name="Cálculo 2 2 3" xfId="4705" xr:uid="{00000000-0005-0000-0000-0000C4040000}"/>
    <cellStyle name="Cálculo 2 2 3 2" xfId="8482" xr:uid="{00000000-0005-0000-0000-0000C5040000}"/>
    <cellStyle name="Cálculo 2 2 3 3" xfId="8179" xr:uid="{00000000-0005-0000-0000-0000C6040000}"/>
    <cellStyle name="Cálculo 2 2 4" xfId="5576" xr:uid="{00000000-0005-0000-0000-0000C7040000}"/>
    <cellStyle name="Cálculo 2 2 4 2" xfId="8773" xr:uid="{00000000-0005-0000-0000-0000C8040000}"/>
    <cellStyle name="Cálculo 2 2 4 3" xfId="2010" xr:uid="{00000000-0005-0000-0000-0000C9040000}"/>
    <cellStyle name="Cálculo 2 2 5" xfId="8198" xr:uid="{00000000-0005-0000-0000-0000CA040000}"/>
    <cellStyle name="Cálculo 2 2 6" xfId="8922" xr:uid="{00000000-0005-0000-0000-0000CB040000}"/>
    <cellStyle name="Cálculo 2 3" xfId="1459" xr:uid="{00000000-0005-0000-0000-0000CC040000}"/>
    <cellStyle name="Cálculo 2 3 2" xfId="5016" xr:uid="{00000000-0005-0000-0000-0000CD040000}"/>
    <cellStyle name="Cálculo 2 3 2 2" xfId="5358" xr:uid="{00000000-0005-0000-0000-0000CE040000}"/>
    <cellStyle name="Cálculo 2 3 2 2 2" xfId="8696" xr:uid="{00000000-0005-0000-0000-0000CF040000}"/>
    <cellStyle name="Cálculo 2 3 2 2 3" xfId="8476" xr:uid="{00000000-0005-0000-0000-0000D0040000}"/>
    <cellStyle name="Cálculo 2 3 2 3" xfId="8534" xr:uid="{00000000-0005-0000-0000-0000D1040000}"/>
    <cellStyle name="Cálculo 2 3 2 4" xfId="8872" xr:uid="{00000000-0005-0000-0000-0000D2040000}"/>
    <cellStyle name="Cálculo 2 3 3" xfId="4706" xr:uid="{00000000-0005-0000-0000-0000D3040000}"/>
    <cellStyle name="Cálculo 2 3 3 2" xfId="8483" xr:uid="{00000000-0005-0000-0000-0000D4040000}"/>
    <cellStyle name="Cálculo 2 3 3 3" xfId="8178" xr:uid="{00000000-0005-0000-0000-0000D5040000}"/>
    <cellStyle name="Cálculo 2 3 4" xfId="5575" xr:uid="{00000000-0005-0000-0000-0000D6040000}"/>
    <cellStyle name="Cálculo 2 3 4 2" xfId="8772" xr:uid="{00000000-0005-0000-0000-0000D7040000}"/>
    <cellStyle name="Cálculo 2 3 4 3" xfId="2008" xr:uid="{00000000-0005-0000-0000-0000D8040000}"/>
    <cellStyle name="Cálculo 2 3 5" xfId="8199" xr:uid="{00000000-0005-0000-0000-0000D9040000}"/>
    <cellStyle name="Cálculo 2 3 6" xfId="8921" xr:uid="{00000000-0005-0000-0000-0000DA040000}"/>
    <cellStyle name="Cálculo 2 4" xfId="1460" xr:uid="{00000000-0005-0000-0000-0000DB040000}"/>
    <cellStyle name="Cálculo 2 4 2" xfId="5017" xr:uid="{00000000-0005-0000-0000-0000DC040000}"/>
    <cellStyle name="Cálculo 2 4 2 2" xfId="5357" xr:uid="{00000000-0005-0000-0000-0000DD040000}"/>
    <cellStyle name="Cálculo 2 4 2 2 2" xfId="8695" xr:uid="{00000000-0005-0000-0000-0000DE040000}"/>
    <cellStyle name="Cálculo 2 4 2 2 3" xfId="8477" xr:uid="{00000000-0005-0000-0000-0000DF040000}"/>
    <cellStyle name="Cálculo 2 4 2 3" xfId="8535" xr:uid="{00000000-0005-0000-0000-0000E0040000}"/>
    <cellStyle name="Cálculo 2 4 2 4" xfId="8871" xr:uid="{00000000-0005-0000-0000-0000E1040000}"/>
    <cellStyle name="Cálculo 2 4 3" xfId="4707" xr:uid="{00000000-0005-0000-0000-0000E2040000}"/>
    <cellStyle name="Cálculo 2 4 3 2" xfId="8484" xr:uid="{00000000-0005-0000-0000-0000E3040000}"/>
    <cellStyle name="Cálculo 2 4 3 3" xfId="8177" xr:uid="{00000000-0005-0000-0000-0000E4040000}"/>
    <cellStyle name="Cálculo 2 4 4" xfId="5574" xr:uid="{00000000-0005-0000-0000-0000E5040000}"/>
    <cellStyle name="Cálculo 2 4 4 2" xfId="8771" xr:uid="{00000000-0005-0000-0000-0000E6040000}"/>
    <cellStyle name="Cálculo 2 4 4 3" xfId="8324" xr:uid="{00000000-0005-0000-0000-0000E7040000}"/>
    <cellStyle name="Cálculo 2 4 5" xfId="8200" xr:uid="{00000000-0005-0000-0000-0000E8040000}"/>
    <cellStyle name="Cálculo 2 4 6" xfId="8973" xr:uid="{00000000-0005-0000-0000-0000E9040000}"/>
    <cellStyle name="Cálculo 2 5" xfId="1461" xr:uid="{00000000-0005-0000-0000-0000EA040000}"/>
    <cellStyle name="Cálculo 2 5 2" xfId="5018" xr:uid="{00000000-0005-0000-0000-0000EB040000}"/>
    <cellStyle name="Cálculo 2 5 2 2" xfId="5356" xr:uid="{00000000-0005-0000-0000-0000EC040000}"/>
    <cellStyle name="Cálculo 2 5 2 2 2" xfId="8694" xr:uid="{00000000-0005-0000-0000-0000ED040000}"/>
    <cellStyle name="Cálculo 2 5 2 2 3" xfId="1406" xr:uid="{00000000-0005-0000-0000-0000EE040000}"/>
    <cellStyle name="Cálculo 2 5 2 3" xfId="8536" xr:uid="{00000000-0005-0000-0000-0000EF040000}"/>
    <cellStyle name="Cálculo 2 5 2 4" xfId="8282" xr:uid="{00000000-0005-0000-0000-0000F0040000}"/>
    <cellStyle name="Cálculo 2 5 3" xfId="4708" xr:uid="{00000000-0005-0000-0000-0000F1040000}"/>
    <cellStyle name="Cálculo 2 5 3 2" xfId="8485" xr:uid="{00000000-0005-0000-0000-0000F2040000}"/>
    <cellStyle name="Cálculo 2 5 3 3" xfId="8176" xr:uid="{00000000-0005-0000-0000-0000F3040000}"/>
    <cellStyle name="Cálculo 2 5 4" xfId="5573" xr:uid="{00000000-0005-0000-0000-0000F4040000}"/>
    <cellStyle name="Cálculo 2 5 4 2" xfId="8770" xr:uid="{00000000-0005-0000-0000-0000F5040000}"/>
    <cellStyle name="Cálculo 2 5 4 3" xfId="1994" xr:uid="{00000000-0005-0000-0000-0000F6040000}"/>
    <cellStyle name="Cálculo 2 5 5" xfId="8201" xr:uid="{00000000-0005-0000-0000-0000F7040000}"/>
    <cellStyle name="Cálculo 2 5 6" xfId="8249" xr:uid="{00000000-0005-0000-0000-0000F8040000}"/>
    <cellStyle name="Cálculo 2 6" xfId="4709" xr:uid="{00000000-0005-0000-0000-0000F9040000}"/>
    <cellStyle name="Cálculo 2 6 2" xfId="5019" xr:uid="{00000000-0005-0000-0000-0000FA040000}"/>
    <cellStyle name="Cálculo 2 6 2 2" xfId="5355" xr:uid="{00000000-0005-0000-0000-0000FB040000}"/>
    <cellStyle name="Cálculo 2 6 2 2 2" xfId="8693" xr:uid="{00000000-0005-0000-0000-0000FC040000}"/>
    <cellStyle name="Cálculo 2 6 2 2 3" xfId="1404" xr:uid="{00000000-0005-0000-0000-0000FD040000}"/>
    <cellStyle name="Cálculo 2 6 2 3" xfId="8537" xr:uid="{00000000-0005-0000-0000-0000FE040000}"/>
    <cellStyle name="Cálculo 2 6 2 4" xfId="8870" xr:uid="{00000000-0005-0000-0000-0000FF040000}"/>
    <cellStyle name="Cálculo 2 6 3" xfId="5572" xr:uid="{00000000-0005-0000-0000-000000050000}"/>
    <cellStyle name="Cálculo 2 6 3 2" xfId="8769" xr:uid="{00000000-0005-0000-0000-000001050000}"/>
    <cellStyle name="Cálculo 2 6 3 3" xfId="8965" xr:uid="{00000000-0005-0000-0000-000002050000}"/>
    <cellStyle name="Cálculo 2 6 4" xfId="8486" xr:uid="{00000000-0005-0000-0000-000003050000}"/>
    <cellStyle name="Cálculo 2 6 5" xfId="8175" xr:uid="{00000000-0005-0000-0000-000004050000}"/>
    <cellStyle name="Cálculo 2 7" xfId="4710" xr:uid="{00000000-0005-0000-0000-000005050000}"/>
    <cellStyle name="Cálculo 2 7 2" xfId="5020" xr:uid="{00000000-0005-0000-0000-000006050000}"/>
    <cellStyle name="Cálculo 2 7 2 2" xfId="5354" xr:uid="{00000000-0005-0000-0000-000007050000}"/>
    <cellStyle name="Cálculo 2 7 2 2 2" xfId="8692" xr:uid="{00000000-0005-0000-0000-000008050000}"/>
    <cellStyle name="Cálculo 2 7 2 2 3" xfId="1402" xr:uid="{00000000-0005-0000-0000-000009050000}"/>
    <cellStyle name="Cálculo 2 7 2 3" xfId="8538" xr:uid="{00000000-0005-0000-0000-00000A050000}"/>
    <cellStyle name="Cálculo 2 7 2 4" xfId="8869" xr:uid="{00000000-0005-0000-0000-00000B050000}"/>
    <cellStyle name="Cálculo 2 7 3" xfId="5571" xr:uid="{00000000-0005-0000-0000-00000C050000}"/>
    <cellStyle name="Cálculo 2 7 3 2" xfId="8768" xr:uid="{00000000-0005-0000-0000-00000D050000}"/>
    <cellStyle name="Cálculo 2 7 3 3" xfId="1979" xr:uid="{00000000-0005-0000-0000-00000E050000}"/>
    <cellStyle name="Cálculo 2 7 4" xfId="8487" xr:uid="{00000000-0005-0000-0000-00000F050000}"/>
    <cellStyle name="Cálculo 2 7 5" xfId="8440" xr:uid="{00000000-0005-0000-0000-000010050000}"/>
    <cellStyle name="Cálculo 2 8" xfId="5014" xr:uid="{00000000-0005-0000-0000-000011050000}"/>
    <cellStyle name="Cálculo 2 8 2" xfId="5360" xr:uid="{00000000-0005-0000-0000-000012050000}"/>
    <cellStyle name="Cálculo 2 8 2 2" xfId="8698" xr:uid="{00000000-0005-0000-0000-000013050000}"/>
    <cellStyle name="Cálculo 2 8 2 3" xfId="1408" xr:uid="{00000000-0005-0000-0000-000014050000}"/>
    <cellStyle name="Cálculo 2 8 3" xfId="8532" xr:uid="{00000000-0005-0000-0000-000015050000}"/>
    <cellStyle name="Cálculo 2 8 4" xfId="8887" xr:uid="{00000000-0005-0000-0000-000016050000}"/>
    <cellStyle name="Cálculo 2 9" xfId="5577" xr:uid="{00000000-0005-0000-0000-000017050000}"/>
    <cellStyle name="Cálculo 2 9 2" xfId="8774" xr:uid="{00000000-0005-0000-0000-000018050000}"/>
    <cellStyle name="Cálculo 2 9 3" xfId="8963" xr:uid="{00000000-0005-0000-0000-000019050000}"/>
    <cellStyle name="Cálculo 20" xfId="1462" xr:uid="{00000000-0005-0000-0000-00001A050000}"/>
    <cellStyle name="Cálculo 20 2" xfId="5206" xr:uid="{00000000-0005-0000-0000-00001B050000}"/>
    <cellStyle name="Cálculo 20 2 2" xfId="8605" xr:uid="{00000000-0005-0000-0000-00001C050000}"/>
    <cellStyle name="Cálculo 20 2 3" xfId="918" xr:uid="{00000000-0005-0000-0000-00001D050000}"/>
    <cellStyle name="Cálculo 20 3" xfId="8202" xr:uid="{00000000-0005-0000-0000-00001E050000}"/>
    <cellStyle name="Cálculo 20 4" xfId="8704" xr:uid="{00000000-0005-0000-0000-00001F050000}"/>
    <cellStyle name="Cálculo 21" xfId="1463" xr:uid="{00000000-0005-0000-0000-000020050000}"/>
    <cellStyle name="Cálculo 21 2" xfId="5207" xr:uid="{00000000-0005-0000-0000-000021050000}"/>
    <cellStyle name="Cálculo 21 2 2" xfId="8606" xr:uid="{00000000-0005-0000-0000-000022050000}"/>
    <cellStyle name="Cálculo 21 2 3" xfId="8849" xr:uid="{00000000-0005-0000-0000-000023050000}"/>
    <cellStyle name="Cálculo 21 3" xfId="8203" xr:uid="{00000000-0005-0000-0000-000024050000}"/>
    <cellStyle name="Cálculo 21 4" xfId="8361" xr:uid="{00000000-0005-0000-0000-000025050000}"/>
    <cellStyle name="Cálculo 22" xfId="1464" xr:uid="{00000000-0005-0000-0000-000026050000}"/>
    <cellStyle name="Cálculo 22 2" xfId="5208" xr:uid="{00000000-0005-0000-0000-000027050000}"/>
    <cellStyle name="Cálculo 22 2 2" xfId="8607" xr:uid="{00000000-0005-0000-0000-000028050000}"/>
    <cellStyle name="Cálculo 22 2 3" xfId="932" xr:uid="{00000000-0005-0000-0000-000029050000}"/>
    <cellStyle name="Cálculo 22 3" xfId="8204" xr:uid="{00000000-0005-0000-0000-00002A050000}"/>
    <cellStyle name="Cálculo 22 4" xfId="8920" xr:uid="{00000000-0005-0000-0000-00002B050000}"/>
    <cellStyle name="Cálculo 23" xfId="1465" xr:uid="{00000000-0005-0000-0000-00002C050000}"/>
    <cellStyle name="Cálculo 23 2" xfId="5209" xr:uid="{00000000-0005-0000-0000-00002D050000}"/>
    <cellStyle name="Cálculo 23 2 2" xfId="8608" xr:uid="{00000000-0005-0000-0000-00002E050000}"/>
    <cellStyle name="Cálculo 23 2 3" xfId="934" xr:uid="{00000000-0005-0000-0000-00002F050000}"/>
    <cellStyle name="Cálculo 23 3" xfId="8205" xr:uid="{00000000-0005-0000-0000-000030050000}"/>
    <cellStyle name="Cálculo 23 4" xfId="8919" xr:uid="{00000000-0005-0000-0000-000031050000}"/>
    <cellStyle name="Cálculo 24" xfId="1466" xr:uid="{00000000-0005-0000-0000-000032050000}"/>
    <cellStyle name="Cálculo 24 2" xfId="5210" xr:uid="{00000000-0005-0000-0000-000033050000}"/>
    <cellStyle name="Cálculo 24 2 2" xfId="8609" xr:uid="{00000000-0005-0000-0000-000034050000}"/>
    <cellStyle name="Cálculo 24 2 3" xfId="936" xr:uid="{00000000-0005-0000-0000-000035050000}"/>
    <cellStyle name="Cálculo 24 3" xfId="8206" xr:uid="{00000000-0005-0000-0000-000036050000}"/>
    <cellStyle name="Cálculo 24 4" xfId="8918" xr:uid="{00000000-0005-0000-0000-000037050000}"/>
    <cellStyle name="Cálculo 25" xfId="1467" xr:uid="{00000000-0005-0000-0000-000038050000}"/>
    <cellStyle name="Cálculo 25 2" xfId="5211" xr:uid="{00000000-0005-0000-0000-000039050000}"/>
    <cellStyle name="Cálculo 25 2 2" xfId="8610" xr:uid="{00000000-0005-0000-0000-00003A050000}"/>
    <cellStyle name="Cálculo 25 2 3" xfId="938" xr:uid="{00000000-0005-0000-0000-00003B050000}"/>
    <cellStyle name="Cálculo 25 3" xfId="8207" xr:uid="{00000000-0005-0000-0000-00003C050000}"/>
    <cellStyle name="Cálculo 25 4" xfId="8917" xr:uid="{00000000-0005-0000-0000-00003D050000}"/>
    <cellStyle name="Cálculo 26" xfId="1468" xr:uid="{00000000-0005-0000-0000-00003E050000}"/>
    <cellStyle name="Cálculo 26 2" xfId="5212" xr:uid="{00000000-0005-0000-0000-00003F050000}"/>
    <cellStyle name="Cálculo 26 2 2" xfId="8611" xr:uid="{00000000-0005-0000-0000-000040050000}"/>
    <cellStyle name="Cálculo 26 2 3" xfId="8349" xr:uid="{00000000-0005-0000-0000-000041050000}"/>
    <cellStyle name="Cálculo 26 3" xfId="8208" xr:uid="{00000000-0005-0000-0000-000042050000}"/>
    <cellStyle name="Cálculo 26 4" xfId="8916" xr:uid="{00000000-0005-0000-0000-000043050000}"/>
    <cellStyle name="Cálculo 27" xfId="1469" xr:uid="{00000000-0005-0000-0000-000044050000}"/>
    <cellStyle name="Cálculo 27 2" xfId="5213" xr:uid="{00000000-0005-0000-0000-000045050000}"/>
    <cellStyle name="Cálculo 27 2 2" xfId="8612" xr:uid="{00000000-0005-0000-0000-000046050000}"/>
    <cellStyle name="Cálculo 27 2 3" xfId="940" xr:uid="{00000000-0005-0000-0000-000047050000}"/>
    <cellStyle name="Cálculo 27 3" xfId="8209" xr:uid="{00000000-0005-0000-0000-000048050000}"/>
    <cellStyle name="Cálculo 27 4" xfId="8915" xr:uid="{00000000-0005-0000-0000-000049050000}"/>
    <cellStyle name="Cálculo 28" xfId="1470" xr:uid="{00000000-0005-0000-0000-00004A050000}"/>
    <cellStyle name="Cálculo 28 2" xfId="5214" xr:uid="{00000000-0005-0000-0000-00004B050000}"/>
    <cellStyle name="Cálculo 28 2 2" xfId="8613" xr:uid="{00000000-0005-0000-0000-00004C050000}"/>
    <cellStyle name="Cálculo 28 2 3" xfId="954" xr:uid="{00000000-0005-0000-0000-00004D050000}"/>
    <cellStyle name="Cálculo 28 3" xfId="8210" xr:uid="{00000000-0005-0000-0000-00004E050000}"/>
    <cellStyle name="Cálculo 28 4" xfId="8914" xr:uid="{00000000-0005-0000-0000-00004F050000}"/>
    <cellStyle name="Cálculo 3" xfId="171" xr:uid="{00000000-0005-0000-0000-000050050000}"/>
    <cellStyle name="Cálculo 3 2" xfId="1471" xr:uid="{00000000-0005-0000-0000-000051050000}"/>
    <cellStyle name="Cálculo 3 2 2" xfId="5021" xr:uid="{00000000-0005-0000-0000-000052050000}"/>
    <cellStyle name="Cálculo 3 2 2 2" xfId="8539" xr:uid="{00000000-0005-0000-0000-000053050000}"/>
    <cellStyle name="Cálculo 3 2 2 3" xfId="8868" xr:uid="{00000000-0005-0000-0000-000054050000}"/>
    <cellStyle name="Cálculo 3 2 3" xfId="5353" xr:uid="{00000000-0005-0000-0000-000055050000}"/>
    <cellStyle name="Cálculo 3 2 3 2" xfId="8691" xr:uid="{00000000-0005-0000-0000-000056050000}"/>
    <cellStyle name="Cálculo 3 2 3 3" xfId="1400" xr:uid="{00000000-0005-0000-0000-000057050000}"/>
    <cellStyle name="Cálculo 3 2 4" xfId="8211" xr:uid="{00000000-0005-0000-0000-000058050000}"/>
    <cellStyle name="Cálculo 3 2 5" xfId="8913" xr:uid="{00000000-0005-0000-0000-000059050000}"/>
    <cellStyle name="Cálculo 3 3" xfId="5570" xr:uid="{00000000-0005-0000-0000-00005A050000}"/>
    <cellStyle name="Cálculo 3 3 2" xfId="8767" xr:uid="{00000000-0005-0000-0000-00005B050000}"/>
    <cellStyle name="Cálculo 3 3 3" xfId="1977" xr:uid="{00000000-0005-0000-0000-00005C050000}"/>
    <cellStyle name="Cálculo 3 4" xfId="7920" xr:uid="{00000000-0005-0000-0000-00005D050000}"/>
    <cellStyle name="Cálculo 3 4 2" xfId="8444" xr:uid="{00000000-0005-0000-0000-00005E050000}"/>
    <cellStyle name="Cálculo 4" xfId="172" xr:uid="{00000000-0005-0000-0000-00005F050000}"/>
    <cellStyle name="Cálculo 4 2" xfId="1472" xr:uid="{00000000-0005-0000-0000-000060050000}"/>
    <cellStyle name="Cálculo 4 2 2" xfId="5022" xr:uid="{00000000-0005-0000-0000-000061050000}"/>
    <cellStyle name="Cálculo 4 2 2 2" xfId="8540" xr:uid="{00000000-0005-0000-0000-000062050000}"/>
    <cellStyle name="Cálculo 4 2 2 3" xfId="8944" xr:uid="{00000000-0005-0000-0000-000063050000}"/>
    <cellStyle name="Cálculo 4 2 3" xfId="5352" xr:uid="{00000000-0005-0000-0000-000064050000}"/>
    <cellStyle name="Cálculo 4 2 3 2" xfId="8690" xr:uid="{00000000-0005-0000-0000-000065050000}"/>
    <cellStyle name="Cálculo 4 2 3 3" xfId="1398" xr:uid="{00000000-0005-0000-0000-000066050000}"/>
    <cellStyle name="Cálculo 4 2 4" xfId="8212" xr:uid="{00000000-0005-0000-0000-000067050000}"/>
    <cellStyle name="Cálculo 4 2 5" xfId="8912" xr:uid="{00000000-0005-0000-0000-000068050000}"/>
    <cellStyle name="Cálculo 4 3" xfId="5569" xr:uid="{00000000-0005-0000-0000-000069050000}"/>
    <cellStyle name="Cálculo 4 3 2" xfId="8766" xr:uid="{00000000-0005-0000-0000-00006A050000}"/>
    <cellStyle name="Cálculo 4 3 3" xfId="8964" xr:uid="{00000000-0005-0000-0000-00006B050000}"/>
    <cellStyle name="Cálculo 4 4" xfId="7921" xr:uid="{00000000-0005-0000-0000-00006C050000}"/>
    <cellStyle name="Cálculo 4 4 2" xfId="8445" xr:uid="{00000000-0005-0000-0000-00006D050000}"/>
    <cellStyle name="Cálculo 5" xfId="173" xr:uid="{00000000-0005-0000-0000-00006E050000}"/>
    <cellStyle name="Cálculo 5 2" xfId="1473" xr:uid="{00000000-0005-0000-0000-00006F050000}"/>
    <cellStyle name="Cálculo 5 2 2" xfId="5023" xr:uid="{00000000-0005-0000-0000-000070050000}"/>
    <cellStyle name="Cálculo 5 2 2 2" xfId="8541" xr:uid="{00000000-0005-0000-0000-000071050000}"/>
    <cellStyle name="Cálculo 5 2 2 3" xfId="8707" xr:uid="{00000000-0005-0000-0000-000072050000}"/>
    <cellStyle name="Cálculo 5 2 3" xfId="5351" xr:uid="{00000000-0005-0000-0000-000073050000}"/>
    <cellStyle name="Cálculo 5 2 3 2" xfId="8689" xr:uid="{00000000-0005-0000-0000-000074050000}"/>
    <cellStyle name="Cálculo 5 2 3 3" xfId="1395" xr:uid="{00000000-0005-0000-0000-000075050000}"/>
    <cellStyle name="Cálculo 5 2 4" xfId="8213" xr:uid="{00000000-0005-0000-0000-000076050000}"/>
    <cellStyle name="Cálculo 5 2 5" xfId="8360" xr:uid="{00000000-0005-0000-0000-000077050000}"/>
    <cellStyle name="Cálculo 5 3" xfId="5568" xr:uid="{00000000-0005-0000-0000-000078050000}"/>
    <cellStyle name="Cálculo 5 3 2" xfId="8765" xr:uid="{00000000-0005-0000-0000-000079050000}"/>
    <cellStyle name="Cálculo 5 3 3" xfId="8982" xr:uid="{00000000-0005-0000-0000-00007A050000}"/>
    <cellStyle name="Cálculo 5 4" xfId="7922" xr:uid="{00000000-0005-0000-0000-00007B050000}"/>
    <cellStyle name="Cálculo 5 4 2" xfId="8446" xr:uid="{00000000-0005-0000-0000-00007C050000}"/>
    <cellStyle name="Cálculo 6" xfId="174" xr:uid="{00000000-0005-0000-0000-00007D050000}"/>
    <cellStyle name="Cálculo 6 2" xfId="1474" xr:uid="{00000000-0005-0000-0000-00007E050000}"/>
    <cellStyle name="Cálculo 6 2 2" xfId="5024" xr:uid="{00000000-0005-0000-0000-00007F050000}"/>
    <cellStyle name="Cálculo 6 2 2 2" xfId="8542" xr:uid="{00000000-0005-0000-0000-000080050000}"/>
    <cellStyle name="Cálculo 6 2 2 3" xfId="8943" xr:uid="{00000000-0005-0000-0000-000081050000}"/>
    <cellStyle name="Cálculo 6 2 3" xfId="5350" xr:uid="{00000000-0005-0000-0000-000082050000}"/>
    <cellStyle name="Cálculo 6 2 3 2" xfId="8688" xr:uid="{00000000-0005-0000-0000-000083050000}"/>
    <cellStyle name="Cálculo 6 2 3 3" xfId="1390" xr:uid="{00000000-0005-0000-0000-000084050000}"/>
    <cellStyle name="Cálculo 6 2 4" xfId="8214" xr:uid="{00000000-0005-0000-0000-000085050000}"/>
    <cellStyle name="Cálculo 6 2 5" xfId="8911" xr:uid="{00000000-0005-0000-0000-000086050000}"/>
    <cellStyle name="Cálculo 6 3" xfId="5567" xr:uid="{00000000-0005-0000-0000-000087050000}"/>
    <cellStyle name="Cálculo 6 3 2" xfId="8764" xr:uid="{00000000-0005-0000-0000-000088050000}"/>
    <cellStyle name="Cálculo 6 3 3" xfId="8500" xr:uid="{00000000-0005-0000-0000-000089050000}"/>
    <cellStyle name="Cálculo 6 4" xfId="7923" xr:uid="{00000000-0005-0000-0000-00008A050000}"/>
    <cellStyle name="Cálculo 6 4 2" xfId="8447" xr:uid="{00000000-0005-0000-0000-00008B050000}"/>
    <cellStyle name="Cálculo 7" xfId="1475" xr:uid="{00000000-0005-0000-0000-00008C050000}"/>
    <cellStyle name="Cálculo 7 2" xfId="5025" xr:uid="{00000000-0005-0000-0000-00008D050000}"/>
    <cellStyle name="Cálculo 7 2 2" xfId="5349" xr:uid="{00000000-0005-0000-0000-00008E050000}"/>
    <cellStyle name="Cálculo 7 2 2 2" xfId="8687" xr:uid="{00000000-0005-0000-0000-00008F050000}"/>
    <cellStyle name="Cálculo 7 2 2 3" xfId="1388" xr:uid="{00000000-0005-0000-0000-000090050000}"/>
    <cellStyle name="Cálculo 7 2 3" xfId="8543" xr:uid="{00000000-0005-0000-0000-000091050000}"/>
    <cellStyle name="Cálculo 7 2 4" xfId="8942" xr:uid="{00000000-0005-0000-0000-000092050000}"/>
    <cellStyle name="Cálculo 7 3" xfId="4711" xr:uid="{00000000-0005-0000-0000-000093050000}"/>
    <cellStyle name="Cálculo 7 3 2" xfId="8488" xr:uid="{00000000-0005-0000-0000-000094050000}"/>
    <cellStyle name="Cálculo 7 3 3" xfId="8174" xr:uid="{00000000-0005-0000-0000-000095050000}"/>
    <cellStyle name="Cálculo 7 4" xfId="5566" xr:uid="{00000000-0005-0000-0000-000096050000}"/>
    <cellStyle name="Cálculo 7 4 2" xfId="8763" xr:uid="{00000000-0005-0000-0000-000097050000}"/>
    <cellStyle name="Cálculo 7 4 3" xfId="8336" xr:uid="{00000000-0005-0000-0000-000098050000}"/>
    <cellStyle name="Cálculo 7 5" xfId="8215" xr:uid="{00000000-0005-0000-0000-000099050000}"/>
    <cellStyle name="Cálculo 7 6" xfId="8910" xr:uid="{00000000-0005-0000-0000-00009A050000}"/>
    <cellStyle name="Cálculo 8" xfId="1476" xr:uid="{00000000-0005-0000-0000-00009B050000}"/>
    <cellStyle name="Cálculo 8 2" xfId="5013" xr:uid="{00000000-0005-0000-0000-00009C050000}"/>
    <cellStyle name="Cálculo 8 2 2" xfId="5361" xr:uid="{00000000-0005-0000-0000-00009D050000}"/>
    <cellStyle name="Cálculo 8 2 2 2" xfId="8699" xr:uid="{00000000-0005-0000-0000-00009E050000}"/>
    <cellStyle name="Cálculo 8 2 2 3" xfId="8474" xr:uid="{00000000-0005-0000-0000-00009F050000}"/>
    <cellStyle name="Cálculo 8 2 3" xfId="8531" xr:uid="{00000000-0005-0000-0000-0000A0050000}"/>
    <cellStyle name="Cálculo 8 2 4" xfId="8945" xr:uid="{00000000-0005-0000-0000-0000A1050000}"/>
    <cellStyle name="Cálculo 8 3" xfId="4704" xr:uid="{00000000-0005-0000-0000-0000A2050000}"/>
    <cellStyle name="Cálculo 8 3 2" xfId="8481" xr:uid="{00000000-0005-0000-0000-0000A3050000}"/>
    <cellStyle name="Cálculo 8 3 3" xfId="8898" xr:uid="{00000000-0005-0000-0000-0000A4050000}"/>
    <cellStyle name="Cálculo 8 4" xfId="5578" xr:uid="{00000000-0005-0000-0000-0000A5050000}"/>
    <cellStyle name="Cálculo 8 4 2" xfId="8775" xr:uid="{00000000-0005-0000-0000-0000A6050000}"/>
    <cellStyle name="Cálculo 8 4 3" xfId="2012" xr:uid="{00000000-0005-0000-0000-0000A7050000}"/>
    <cellStyle name="Cálculo 8 5" xfId="8216" xr:uid="{00000000-0005-0000-0000-0000A8050000}"/>
    <cellStyle name="Cálculo 8 6" xfId="8909" xr:uid="{00000000-0005-0000-0000-0000A9050000}"/>
    <cellStyle name="Cálculo 9" xfId="1477" xr:uid="{00000000-0005-0000-0000-0000AA050000}"/>
    <cellStyle name="Cálculo 9 2" xfId="5215" xr:uid="{00000000-0005-0000-0000-0000AB050000}"/>
    <cellStyle name="Cálculo 9 2 2" xfId="8614" xr:uid="{00000000-0005-0000-0000-0000AC050000}"/>
    <cellStyle name="Cálculo 9 2 3" xfId="968" xr:uid="{00000000-0005-0000-0000-0000AD050000}"/>
    <cellStyle name="Cálculo 9 3" xfId="8217" xr:uid="{00000000-0005-0000-0000-0000AE050000}"/>
    <cellStyle name="Cálculo 9 4" xfId="8908" xr:uid="{00000000-0005-0000-0000-0000AF050000}"/>
    <cellStyle name="Cancel" xfId="175" xr:uid="{00000000-0005-0000-0000-0000B0050000}"/>
    <cellStyle name="Cancel 10" xfId="1478" xr:uid="{00000000-0005-0000-0000-0000B1050000}"/>
    <cellStyle name="Cancel 10 2" xfId="1479" xr:uid="{00000000-0005-0000-0000-0000B2050000}"/>
    <cellStyle name="Cancel 10 3" xfId="4931" xr:uid="{00000000-0005-0000-0000-0000B3050000}"/>
    <cellStyle name="Cancel 11" xfId="1480" xr:uid="{00000000-0005-0000-0000-0000B4050000}"/>
    <cellStyle name="Cancel 12" xfId="1481" xr:uid="{00000000-0005-0000-0000-0000B5050000}"/>
    <cellStyle name="Cancel 13" xfId="1482" xr:uid="{00000000-0005-0000-0000-0000B6050000}"/>
    <cellStyle name="Cancel 14" xfId="1483" xr:uid="{00000000-0005-0000-0000-0000B7050000}"/>
    <cellStyle name="Cancel 15" xfId="1484" xr:uid="{00000000-0005-0000-0000-0000B8050000}"/>
    <cellStyle name="Cancel 16" xfId="1485" xr:uid="{00000000-0005-0000-0000-0000B9050000}"/>
    <cellStyle name="Cancel 17" xfId="1486" xr:uid="{00000000-0005-0000-0000-0000BA050000}"/>
    <cellStyle name="Cancel 18" xfId="1487" xr:uid="{00000000-0005-0000-0000-0000BB050000}"/>
    <cellStyle name="Cancel 19" xfId="1488" xr:uid="{00000000-0005-0000-0000-0000BC050000}"/>
    <cellStyle name="Cancel 2" xfId="176" xr:uid="{00000000-0005-0000-0000-0000BD050000}"/>
    <cellStyle name="Cancel 2 10" xfId="1489" xr:uid="{00000000-0005-0000-0000-0000BE050000}"/>
    <cellStyle name="Cancel 2 11" xfId="1490" xr:uid="{00000000-0005-0000-0000-0000BF050000}"/>
    <cellStyle name="Cancel 2 12" xfId="1491" xr:uid="{00000000-0005-0000-0000-0000C0050000}"/>
    <cellStyle name="Cancel 2 13" xfId="1492" xr:uid="{00000000-0005-0000-0000-0000C1050000}"/>
    <cellStyle name="Cancel 2 14" xfId="1493" xr:uid="{00000000-0005-0000-0000-0000C2050000}"/>
    <cellStyle name="Cancel 2 15" xfId="1494" xr:uid="{00000000-0005-0000-0000-0000C3050000}"/>
    <cellStyle name="Cancel 2 16" xfId="1495" xr:uid="{00000000-0005-0000-0000-0000C4050000}"/>
    <cellStyle name="Cancel 2 17" xfId="1496" xr:uid="{00000000-0005-0000-0000-0000C5050000}"/>
    <cellStyle name="Cancel 2 18" xfId="1497" xr:uid="{00000000-0005-0000-0000-0000C6050000}"/>
    <cellStyle name="Cancel 2 19" xfId="4932" xr:uid="{00000000-0005-0000-0000-0000C7050000}"/>
    <cellStyle name="Cancel 2 2" xfId="177" xr:uid="{00000000-0005-0000-0000-0000C8050000}"/>
    <cellStyle name="Cancel 2 2 2" xfId="178" xr:uid="{00000000-0005-0000-0000-0000C9050000}"/>
    <cellStyle name="Cancel 2 2 2 2" xfId="7924" xr:uid="{00000000-0005-0000-0000-0000CA050000}"/>
    <cellStyle name="Cancel 2 2 2 3" xfId="1499" xr:uid="{00000000-0005-0000-0000-0000CB050000}"/>
    <cellStyle name="Cancel 2 2 3" xfId="5216" xr:uid="{00000000-0005-0000-0000-0000CC050000}"/>
    <cellStyle name="Cancel 2 2 4" xfId="1498" xr:uid="{00000000-0005-0000-0000-0000CD050000}"/>
    <cellStyle name="Cancel 2 3" xfId="179" xr:uid="{00000000-0005-0000-0000-0000CE050000}"/>
    <cellStyle name="Cancel 2 3 2" xfId="180" xr:uid="{00000000-0005-0000-0000-0000CF050000}"/>
    <cellStyle name="Cancel 2 3 3" xfId="7925" xr:uid="{00000000-0005-0000-0000-0000D0050000}"/>
    <cellStyle name="Cancel 2 3 4" xfId="1500" xr:uid="{00000000-0005-0000-0000-0000D1050000}"/>
    <cellStyle name="Cancel 2 4" xfId="17" xr:uid="{00000000-0005-0000-0000-0000D2050000}"/>
    <cellStyle name="Cancel 2 4 2" xfId="7910" xr:uid="{00000000-0005-0000-0000-0000D3050000}"/>
    <cellStyle name="Cancel 2 4 3" xfId="1501" xr:uid="{00000000-0005-0000-0000-0000D4050000}"/>
    <cellStyle name="Cancel 2 5" xfId="1502" xr:uid="{00000000-0005-0000-0000-0000D5050000}"/>
    <cellStyle name="Cancel 2 6" xfId="1503" xr:uid="{00000000-0005-0000-0000-0000D6050000}"/>
    <cellStyle name="Cancel 2 7" xfId="1504" xr:uid="{00000000-0005-0000-0000-0000D7050000}"/>
    <cellStyle name="Cancel 2 8" xfId="1505" xr:uid="{00000000-0005-0000-0000-0000D8050000}"/>
    <cellStyle name="Cancel 2 9" xfId="1506" xr:uid="{00000000-0005-0000-0000-0000D9050000}"/>
    <cellStyle name="Cancel 20" xfId="1507" xr:uid="{00000000-0005-0000-0000-0000DA050000}"/>
    <cellStyle name="Cancel 21" xfId="1508" xr:uid="{00000000-0005-0000-0000-0000DB050000}"/>
    <cellStyle name="Cancel 22" xfId="1509" xr:uid="{00000000-0005-0000-0000-0000DC050000}"/>
    <cellStyle name="Cancel 23" xfId="1510" xr:uid="{00000000-0005-0000-0000-0000DD050000}"/>
    <cellStyle name="Cancel 24" xfId="1511" xr:uid="{00000000-0005-0000-0000-0000DE050000}"/>
    <cellStyle name="Cancel 25" xfId="1512" xr:uid="{00000000-0005-0000-0000-0000DF050000}"/>
    <cellStyle name="Cancel 26" xfId="1513" xr:uid="{00000000-0005-0000-0000-0000E0050000}"/>
    <cellStyle name="Cancel 27" xfId="1514" xr:uid="{00000000-0005-0000-0000-0000E1050000}"/>
    <cellStyle name="Cancel 3" xfId="181" xr:uid="{00000000-0005-0000-0000-0000E2050000}"/>
    <cellStyle name="Cancel 3 2" xfId="182" xr:uid="{00000000-0005-0000-0000-0000E3050000}"/>
    <cellStyle name="Cancel 3 2 2" xfId="183" xr:uid="{00000000-0005-0000-0000-0000E4050000}"/>
    <cellStyle name="Cancel 3 2 3" xfId="7926" xr:uid="{00000000-0005-0000-0000-0000E5050000}"/>
    <cellStyle name="Cancel 3 2 4" xfId="1515" xr:uid="{00000000-0005-0000-0000-0000E6050000}"/>
    <cellStyle name="Cancel 3 3" xfId="184" xr:uid="{00000000-0005-0000-0000-0000E7050000}"/>
    <cellStyle name="Cancel 3 3 2" xfId="185" xr:uid="{00000000-0005-0000-0000-0000E8050000}"/>
    <cellStyle name="Cancel 3 3 3" xfId="7927" xr:uid="{00000000-0005-0000-0000-0000E9050000}"/>
    <cellStyle name="Cancel 3 3 4" xfId="1516" xr:uid="{00000000-0005-0000-0000-0000EA050000}"/>
    <cellStyle name="Cancel 3 4" xfId="186" xr:uid="{00000000-0005-0000-0000-0000EB050000}"/>
    <cellStyle name="Cancel 3 4 2" xfId="7928" xr:uid="{00000000-0005-0000-0000-0000EC050000}"/>
    <cellStyle name="Cancel 3 4 3" xfId="1517" xr:uid="{00000000-0005-0000-0000-0000ED050000}"/>
    <cellStyle name="Cancel 3 5" xfId="4933" xr:uid="{00000000-0005-0000-0000-0000EE050000}"/>
    <cellStyle name="Cancel 4" xfId="187" xr:uid="{00000000-0005-0000-0000-0000EF050000}"/>
    <cellStyle name="Cancel 4 2" xfId="188" xr:uid="{00000000-0005-0000-0000-0000F0050000}"/>
    <cellStyle name="Cancel 4 2 2" xfId="7930" xr:uid="{00000000-0005-0000-0000-0000F1050000}"/>
    <cellStyle name="Cancel 4 2 3" xfId="1519" xr:uid="{00000000-0005-0000-0000-0000F2050000}"/>
    <cellStyle name="Cancel 4 3" xfId="7929" xr:uid="{00000000-0005-0000-0000-0000F3050000}"/>
    <cellStyle name="Cancel 4 4" xfId="1518" xr:uid="{00000000-0005-0000-0000-0000F4050000}"/>
    <cellStyle name="Cancel 44" xfId="1520" xr:uid="{00000000-0005-0000-0000-0000F5050000}"/>
    <cellStyle name="Cancel 5" xfId="1521" xr:uid="{00000000-0005-0000-0000-0000F6050000}"/>
    <cellStyle name="Cancel 6" xfId="1522" xr:uid="{00000000-0005-0000-0000-0000F7050000}"/>
    <cellStyle name="Cancel 7" xfId="1523" xr:uid="{00000000-0005-0000-0000-0000F8050000}"/>
    <cellStyle name="Cancel 8" xfId="1524" xr:uid="{00000000-0005-0000-0000-0000F9050000}"/>
    <cellStyle name="Cancel 8 2" xfId="4934" xr:uid="{00000000-0005-0000-0000-0000FA050000}"/>
    <cellStyle name="Cancel 9" xfId="1525" xr:uid="{00000000-0005-0000-0000-0000FB050000}"/>
    <cellStyle name="Cancel 9 2" xfId="4935" xr:uid="{00000000-0005-0000-0000-0000FC050000}"/>
    <cellStyle name="Cancel_09.06.10" xfId="189" xr:uid="{00000000-0005-0000-0000-0000FD050000}"/>
    <cellStyle name="category" xfId="5217" xr:uid="{00000000-0005-0000-0000-0000FE050000}"/>
    <cellStyle name="Celda de comprobación 10" xfId="1526" xr:uid="{00000000-0005-0000-0000-0000FF050000}"/>
    <cellStyle name="Celda de comprobación 11" xfId="1527" xr:uid="{00000000-0005-0000-0000-000000060000}"/>
    <cellStyle name="Celda de comprobación 12" xfId="1528" xr:uid="{00000000-0005-0000-0000-000001060000}"/>
    <cellStyle name="Celda de comprobación 13" xfId="1529" xr:uid="{00000000-0005-0000-0000-000002060000}"/>
    <cellStyle name="Celda de comprobación 14" xfId="1530" xr:uid="{00000000-0005-0000-0000-000003060000}"/>
    <cellStyle name="Celda de comprobación 15" xfId="1531" xr:uid="{00000000-0005-0000-0000-000004060000}"/>
    <cellStyle name="Celda de comprobación 16" xfId="1532" xr:uid="{00000000-0005-0000-0000-000005060000}"/>
    <cellStyle name="Celda de comprobación 17" xfId="1533" xr:uid="{00000000-0005-0000-0000-000006060000}"/>
    <cellStyle name="Celda de comprobación 18" xfId="1534" xr:uid="{00000000-0005-0000-0000-000007060000}"/>
    <cellStyle name="Celda de comprobación 19" xfId="1535" xr:uid="{00000000-0005-0000-0000-000008060000}"/>
    <cellStyle name="Celda de comprobación 2" xfId="190" xr:uid="{00000000-0005-0000-0000-000009060000}"/>
    <cellStyle name="Celda de comprobación 2 2" xfId="1536" xr:uid="{00000000-0005-0000-0000-00000A060000}"/>
    <cellStyle name="Celda de comprobación 2 2 2" xfId="4713" xr:uid="{00000000-0005-0000-0000-00000B060000}"/>
    <cellStyle name="Celda de comprobación 2 3" xfId="1537" xr:uid="{00000000-0005-0000-0000-00000C060000}"/>
    <cellStyle name="Celda de comprobación 2 3 2" xfId="4714" xr:uid="{00000000-0005-0000-0000-00000D060000}"/>
    <cellStyle name="Celda de comprobación 2 4" xfId="1538" xr:uid="{00000000-0005-0000-0000-00000E060000}"/>
    <cellStyle name="Celda de comprobación 2 4 2" xfId="4715" xr:uid="{00000000-0005-0000-0000-00000F060000}"/>
    <cellStyle name="Celda de comprobación 2 5" xfId="1539" xr:uid="{00000000-0005-0000-0000-000010060000}"/>
    <cellStyle name="Celda de comprobación 2 5 2" xfId="4716" xr:uid="{00000000-0005-0000-0000-000011060000}"/>
    <cellStyle name="Celda de comprobación 2 6" xfId="4717" xr:uid="{00000000-0005-0000-0000-000012060000}"/>
    <cellStyle name="Celda de comprobación 2 7" xfId="4718" xr:uid="{00000000-0005-0000-0000-000013060000}"/>
    <cellStyle name="Celda de comprobación 2 8" xfId="7931" xr:uid="{00000000-0005-0000-0000-000014060000}"/>
    <cellStyle name="Celda de comprobación 20" xfId="1540" xr:uid="{00000000-0005-0000-0000-000015060000}"/>
    <cellStyle name="Celda de comprobación 21" xfId="1541" xr:uid="{00000000-0005-0000-0000-000016060000}"/>
    <cellStyle name="Celda de comprobación 22" xfId="1542" xr:uid="{00000000-0005-0000-0000-000017060000}"/>
    <cellStyle name="Celda de comprobación 23" xfId="1543" xr:uid="{00000000-0005-0000-0000-000018060000}"/>
    <cellStyle name="Celda de comprobación 24" xfId="1544" xr:uid="{00000000-0005-0000-0000-000019060000}"/>
    <cellStyle name="Celda de comprobación 25" xfId="1545" xr:uid="{00000000-0005-0000-0000-00001A060000}"/>
    <cellStyle name="Celda de comprobación 26" xfId="1546" xr:uid="{00000000-0005-0000-0000-00001B060000}"/>
    <cellStyle name="Celda de comprobación 27" xfId="1547" xr:uid="{00000000-0005-0000-0000-00001C060000}"/>
    <cellStyle name="Celda de comprobación 28" xfId="1548" xr:uid="{00000000-0005-0000-0000-00001D060000}"/>
    <cellStyle name="Celda de comprobación 3" xfId="191" xr:uid="{00000000-0005-0000-0000-00001E060000}"/>
    <cellStyle name="Celda de comprobación 3 2" xfId="1549" xr:uid="{00000000-0005-0000-0000-00001F060000}"/>
    <cellStyle name="Celda de comprobación 3 3" xfId="7932" xr:uid="{00000000-0005-0000-0000-000020060000}"/>
    <cellStyle name="Celda de comprobación 4" xfId="192" xr:uid="{00000000-0005-0000-0000-000021060000}"/>
    <cellStyle name="Celda de comprobación 4 2" xfId="1550" xr:uid="{00000000-0005-0000-0000-000022060000}"/>
    <cellStyle name="Celda de comprobación 4 3" xfId="7933" xr:uid="{00000000-0005-0000-0000-000023060000}"/>
    <cellStyle name="Celda de comprobación 5" xfId="193" xr:uid="{00000000-0005-0000-0000-000024060000}"/>
    <cellStyle name="Celda de comprobación 5 2" xfId="1551" xr:uid="{00000000-0005-0000-0000-000025060000}"/>
    <cellStyle name="Celda de comprobación 5 3" xfId="7934" xr:uid="{00000000-0005-0000-0000-000026060000}"/>
    <cellStyle name="Celda de comprobación 6" xfId="194" xr:uid="{00000000-0005-0000-0000-000027060000}"/>
    <cellStyle name="Celda de comprobación 6 2" xfId="1552" xr:uid="{00000000-0005-0000-0000-000028060000}"/>
    <cellStyle name="Celda de comprobación 6 3" xfId="7935" xr:uid="{00000000-0005-0000-0000-000029060000}"/>
    <cellStyle name="Celda de comprobación 7" xfId="1553" xr:uid="{00000000-0005-0000-0000-00002A060000}"/>
    <cellStyle name="Celda de comprobación 7 2" xfId="4719" xr:uid="{00000000-0005-0000-0000-00002B060000}"/>
    <cellStyle name="Celda de comprobación 8" xfId="1554" xr:uid="{00000000-0005-0000-0000-00002C060000}"/>
    <cellStyle name="Celda de comprobación 8 2" xfId="4712" xr:uid="{00000000-0005-0000-0000-00002D060000}"/>
    <cellStyle name="Celda de comprobación 9" xfId="1555" xr:uid="{00000000-0005-0000-0000-00002E060000}"/>
    <cellStyle name="Celda vinculada 10" xfId="1556" xr:uid="{00000000-0005-0000-0000-00002F060000}"/>
    <cellStyle name="Celda vinculada 11" xfId="1557" xr:uid="{00000000-0005-0000-0000-000030060000}"/>
    <cellStyle name="Celda vinculada 12" xfId="1558" xr:uid="{00000000-0005-0000-0000-000031060000}"/>
    <cellStyle name="Celda vinculada 13" xfId="1559" xr:uid="{00000000-0005-0000-0000-000032060000}"/>
    <cellStyle name="Celda vinculada 14" xfId="1560" xr:uid="{00000000-0005-0000-0000-000033060000}"/>
    <cellStyle name="Celda vinculada 15" xfId="1561" xr:uid="{00000000-0005-0000-0000-000034060000}"/>
    <cellStyle name="Celda vinculada 16" xfId="1562" xr:uid="{00000000-0005-0000-0000-000035060000}"/>
    <cellStyle name="Celda vinculada 17" xfId="1563" xr:uid="{00000000-0005-0000-0000-000036060000}"/>
    <cellStyle name="Celda vinculada 18" xfId="1564" xr:uid="{00000000-0005-0000-0000-000037060000}"/>
    <cellStyle name="Celda vinculada 19" xfId="1565" xr:uid="{00000000-0005-0000-0000-000038060000}"/>
    <cellStyle name="Celda vinculada 2" xfId="195" xr:uid="{00000000-0005-0000-0000-000039060000}"/>
    <cellStyle name="Celda vinculada 2 2" xfId="1566" xr:uid="{00000000-0005-0000-0000-00003A060000}"/>
    <cellStyle name="Celda vinculada 2 2 2" xfId="4721" xr:uid="{00000000-0005-0000-0000-00003B060000}"/>
    <cellStyle name="Celda vinculada 2 3" xfId="1567" xr:uid="{00000000-0005-0000-0000-00003C060000}"/>
    <cellStyle name="Celda vinculada 2 3 2" xfId="4722" xr:uid="{00000000-0005-0000-0000-00003D060000}"/>
    <cellStyle name="Celda vinculada 2 4" xfId="1568" xr:uid="{00000000-0005-0000-0000-00003E060000}"/>
    <cellStyle name="Celda vinculada 2 4 2" xfId="4723" xr:uid="{00000000-0005-0000-0000-00003F060000}"/>
    <cellStyle name="Celda vinculada 2 5" xfId="1569" xr:uid="{00000000-0005-0000-0000-000040060000}"/>
    <cellStyle name="Celda vinculada 2 5 2" xfId="4724" xr:uid="{00000000-0005-0000-0000-000041060000}"/>
    <cellStyle name="Celda vinculada 2 6" xfId="4725" xr:uid="{00000000-0005-0000-0000-000042060000}"/>
    <cellStyle name="Celda vinculada 2 7" xfId="4726" xr:uid="{00000000-0005-0000-0000-000043060000}"/>
    <cellStyle name="Celda vinculada 20" xfId="1570" xr:uid="{00000000-0005-0000-0000-000044060000}"/>
    <cellStyle name="Celda vinculada 21" xfId="1571" xr:uid="{00000000-0005-0000-0000-000045060000}"/>
    <cellStyle name="Celda vinculada 22" xfId="1572" xr:uid="{00000000-0005-0000-0000-000046060000}"/>
    <cellStyle name="Celda vinculada 23" xfId="1573" xr:uid="{00000000-0005-0000-0000-000047060000}"/>
    <cellStyle name="Celda vinculada 24" xfId="1574" xr:uid="{00000000-0005-0000-0000-000048060000}"/>
    <cellStyle name="Celda vinculada 25" xfId="1575" xr:uid="{00000000-0005-0000-0000-000049060000}"/>
    <cellStyle name="Celda vinculada 26" xfId="1576" xr:uid="{00000000-0005-0000-0000-00004A060000}"/>
    <cellStyle name="Celda vinculada 27" xfId="1577" xr:uid="{00000000-0005-0000-0000-00004B060000}"/>
    <cellStyle name="Celda vinculada 28" xfId="1578" xr:uid="{00000000-0005-0000-0000-00004C060000}"/>
    <cellStyle name="Celda vinculada 3" xfId="196" xr:uid="{00000000-0005-0000-0000-00004D060000}"/>
    <cellStyle name="Celda vinculada 3 2" xfId="1579" xr:uid="{00000000-0005-0000-0000-00004E060000}"/>
    <cellStyle name="Celda vinculada 4" xfId="197" xr:uid="{00000000-0005-0000-0000-00004F060000}"/>
    <cellStyle name="Celda vinculada 4 2" xfId="1580" xr:uid="{00000000-0005-0000-0000-000050060000}"/>
    <cellStyle name="Celda vinculada 5" xfId="198" xr:uid="{00000000-0005-0000-0000-000051060000}"/>
    <cellStyle name="Celda vinculada 5 2" xfId="1581" xr:uid="{00000000-0005-0000-0000-000052060000}"/>
    <cellStyle name="Celda vinculada 6" xfId="199" xr:uid="{00000000-0005-0000-0000-000053060000}"/>
    <cellStyle name="Celda vinculada 6 2" xfId="1582" xr:uid="{00000000-0005-0000-0000-000054060000}"/>
    <cellStyle name="Celda vinculada 7" xfId="1583" xr:uid="{00000000-0005-0000-0000-000055060000}"/>
    <cellStyle name="Celda vinculada 7 2" xfId="4727" xr:uid="{00000000-0005-0000-0000-000056060000}"/>
    <cellStyle name="Celda vinculada 8" xfId="1584" xr:uid="{00000000-0005-0000-0000-000057060000}"/>
    <cellStyle name="Celda vinculada 8 2" xfId="4720" xr:uid="{00000000-0005-0000-0000-000058060000}"/>
    <cellStyle name="Celda vinculada 9" xfId="1585" xr:uid="{00000000-0005-0000-0000-000059060000}"/>
    <cellStyle name="Centrado" xfId="5219" xr:uid="{00000000-0005-0000-0000-00005A060000}"/>
    <cellStyle name="Check Cell" xfId="200" xr:uid="{00000000-0005-0000-0000-00005B060000}"/>
    <cellStyle name="Check Cell 2" xfId="1586" xr:uid="{00000000-0005-0000-0000-00005C060000}"/>
    <cellStyle name="Check Cell 3" xfId="7936" xr:uid="{00000000-0005-0000-0000-00005D060000}"/>
    <cellStyle name="Comma" xfId="1587" xr:uid="{00000000-0005-0000-0000-00005E060000}"/>
    <cellStyle name="Comma [0]" xfId="5221" xr:uid="{00000000-0005-0000-0000-00005F060000}"/>
    <cellStyle name="Comma 2" xfId="1588" xr:uid="{00000000-0005-0000-0000-000060060000}"/>
    <cellStyle name="Comma 2 2" xfId="4937" xr:uid="{00000000-0005-0000-0000-000061060000}"/>
    <cellStyle name="Comma 2 3" xfId="4936" xr:uid="{00000000-0005-0000-0000-000062060000}"/>
    <cellStyle name="Comma 3" xfId="5220" xr:uid="{00000000-0005-0000-0000-000063060000}"/>
    <cellStyle name="Comma 4" xfId="5255" xr:uid="{00000000-0005-0000-0000-000064060000}"/>
    <cellStyle name="Comma_ SG&amp;A Bridge " xfId="5222" xr:uid="{00000000-0005-0000-0000-000065060000}"/>
    <cellStyle name="Comma0" xfId="201" xr:uid="{00000000-0005-0000-0000-000066060000}"/>
    <cellStyle name="Comma0 - Modelo1" xfId="1589" xr:uid="{00000000-0005-0000-0000-000067060000}"/>
    <cellStyle name="Comma0 - Style1" xfId="202" xr:uid="{00000000-0005-0000-0000-000068060000}"/>
    <cellStyle name="Comma0 - Style1 2" xfId="1590" xr:uid="{00000000-0005-0000-0000-000069060000}"/>
    <cellStyle name="Comma0 10" xfId="1591" xr:uid="{00000000-0005-0000-0000-00006A060000}"/>
    <cellStyle name="Comma0 11" xfId="1592" xr:uid="{00000000-0005-0000-0000-00006B060000}"/>
    <cellStyle name="Comma0 12" xfId="1593" xr:uid="{00000000-0005-0000-0000-00006C060000}"/>
    <cellStyle name="Comma0 13" xfId="1594" xr:uid="{00000000-0005-0000-0000-00006D060000}"/>
    <cellStyle name="Comma0 14" xfId="1595" xr:uid="{00000000-0005-0000-0000-00006E060000}"/>
    <cellStyle name="Comma0 15" xfId="1596" xr:uid="{00000000-0005-0000-0000-00006F060000}"/>
    <cellStyle name="Comma0 16" xfId="1597" xr:uid="{00000000-0005-0000-0000-000070060000}"/>
    <cellStyle name="Comma0 17" xfId="1598" xr:uid="{00000000-0005-0000-0000-000071060000}"/>
    <cellStyle name="Comma0 18" xfId="1599" xr:uid="{00000000-0005-0000-0000-000072060000}"/>
    <cellStyle name="Comma0 19" xfId="1600" xr:uid="{00000000-0005-0000-0000-000073060000}"/>
    <cellStyle name="Comma0 2" xfId="1601" xr:uid="{00000000-0005-0000-0000-000074060000}"/>
    <cellStyle name="Comma0 20" xfId="1602" xr:uid="{00000000-0005-0000-0000-000075060000}"/>
    <cellStyle name="Comma0 21" xfId="1603" xr:uid="{00000000-0005-0000-0000-000076060000}"/>
    <cellStyle name="Comma0 22" xfId="1604" xr:uid="{00000000-0005-0000-0000-000077060000}"/>
    <cellStyle name="Comma0 23" xfId="1605" xr:uid="{00000000-0005-0000-0000-000078060000}"/>
    <cellStyle name="Comma0 24" xfId="1606" xr:uid="{00000000-0005-0000-0000-000079060000}"/>
    <cellStyle name="Comma0 25" xfId="1607" xr:uid="{00000000-0005-0000-0000-00007A060000}"/>
    <cellStyle name="Comma0 26" xfId="1608" xr:uid="{00000000-0005-0000-0000-00007B060000}"/>
    <cellStyle name="Comma0 27" xfId="1609" xr:uid="{00000000-0005-0000-0000-00007C060000}"/>
    <cellStyle name="Comma0 28" xfId="4523" xr:uid="{00000000-0005-0000-0000-00007D060000}"/>
    <cellStyle name="Comma0 29" xfId="5625" xr:uid="{00000000-0005-0000-0000-00007E060000}"/>
    <cellStyle name="Comma0 3" xfId="1610" xr:uid="{00000000-0005-0000-0000-00007F060000}"/>
    <cellStyle name="Comma0 4" xfId="1611" xr:uid="{00000000-0005-0000-0000-000080060000}"/>
    <cellStyle name="Comma0 5" xfId="1612" xr:uid="{00000000-0005-0000-0000-000081060000}"/>
    <cellStyle name="Comma0 6" xfId="1613" xr:uid="{00000000-0005-0000-0000-000082060000}"/>
    <cellStyle name="Comma0 7" xfId="1614" xr:uid="{00000000-0005-0000-0000-000083060000}"/>
    <cellStyle name="Comma0 8" xfId="1615" xr:uid="{00000000-0005-0000-0000-000084060000}"/>
    <cellStyle name="Comma0 9" xfId="1616" xr:uid="{00000000-0005-0000-0000-000085060000}"/>
    <cellStyle name="Comma1 - Modelo1" xfId="5775" xr:uid="{00000000-0005-0000-0000-000086060000}"/>
    <cellStyle name="Comma1 - Modelo2" xfId="1617" xr:uid="{00000000-0005-0000-0000-000087060000}"/>
    <cellStyle name="Comma1 - Style2" xfId="203" xr:uid="{00000000-0005-0000-0000-000088060000}"/>
    <cellStyle name="Comma1 - Style2 2" xfId="1618" xr:uid="{00000000-0005-0000-0000-000089060000}"/>
    <cellStyle name="Curren?_x0012_퐀_x0017_?" xfId="5223" xr:uid="{00000000-0005-0000-0000-00008A060000}"/>
    <cellStyle name="Currency" xfId="1619" xr:uid="{00000000-0005-0000-0000-00008B060000}"/>
    <cellStyle name="Currency (0)" xfId="1620" xr:uid="{00000000-0005-0000-0000-00008C060000}"/>
    <cellStyle name="Currency (2)" xfId="1621" xr:uid="{00000000-0005-0000-0000-00008D060000}"/>
    <cellStyle name="Currency [0]" xfId="5225" xr:uid="{00000000-0005-0000-0000-00008E060000}"/>
    <cellStyle name="Currency 2" xfId="1622" xr:uid="{00000000-0005-0000-0000-00008F060000}"/>
    <cellStyle name="Currency 3" xfId="5224" xr:uid="{00000000-0005-0000-0000-000090060000}"/>
    <cellStyle name="Currency 4" xfId="5254" xr:uid="{00000000-0005-0000-0000-000091060000}"/>
    <cellStyle name="Currency_ SG&amp;A Bridge " xfId="5226" xr:uid="{00000000-0005-0000-0000-000092060000}"/>
    <cellStyle name="Currency0" xfId="204" xr:uid="{00000000-0005-0000-0000-000093060000}"/>
    <cellStyle name="Currency0 10" xfId="1623" xr:uid="{00000000-0005-0000-0000-000094060000}"/>
    <cellStyle name="Currency0 11" xfId="1624" xr:uid="{00000000-0005-0000-0000-000095060000}"/>
    <cellStyle name="Currency0 12" xfId="1625" xr:uid="{00000000-0005-0000-0000-000096060000}"/>
    <cellStyle name="Currency0 13" xfId="1626" xr:uid="{00000000-0005-0000-0000-000097060000}"/>
    <cellStyle name="Currency0 14" xfId="1627" xr:uid="{00000000-0005-0000-0000-000098060000}"/>
    <cellStyle name="Currency0 15" xfId="1628" xr:uid="{00000000-0005-0000-0000-000099060000}"/>
    <cellStyle name="Currency0 16" xfId="1629" xr:uid="{00000000-0005-0000-0000-00009A060000}"/>
    <cellStyle name="Currency0 17" xfId="1630" xr:uid="{00000000-0005-0000-0000-00009B060000}"/>
    <cellStyle name="Currency0 18" xfId="1631" xr:uid="{00000000-0005-0000-0000-00009C060000}"/>
    <cellStyle name="Currency0 19" xfId="1632" xr:uid="{00000000-0005-0000-0000-00009D060000}"/>
    <cellStyle name="Currency0 2" xfId="1633" xr:uid="{00000000-0005-0000-0000-00009E060000}"/>
    <cellStyle name="Currency0 20" xfId="1634" xr:uid="{00000000-0005-0000-0000-00009F060000}"/>
    <cellStyle name="Currency0 21" xfId="1635" xr:uid="{00000000-0005-0000-0000-0000A0060000}"/>
    <cellStyle name="Currency0 22" xfId="1636" xr:uid="{00000000-0005-0000-0000-0000A1060000}"/>
    <cellStyle name="Currency0 23" xfId="1637" xr:uid="{00000000-0005-0000-0000-0000A2060000}"/>
    <cellStyle name="Currency0 24" xfId="1638" xr:uid="{00000000-0005-0000-0000-0000A3060000}"/>
    <cellStyle name="Currency0 25" xfId="1639" xr:uid="{00000000-0005-0000-0000-0000A4060000}"/>
    <cellStyle name="Currency0 26" xfId="1640" xr:uid="{00000000-0005-0000-0000-0000A5060000}"/>
    <cellStyle name="Currency0 27" xfId="4524" xr:uid="{00000000-0005-0000-0000-0000A6060000}"/>
    <cellStyle name="Currency0 3" xfId="1641" xr:uid="{00000000-0005-0000-0000-0000A7060000}"/>
    <cellStyle name="Currency0 4" xfId="1642" xr:uid="{00000000-0005-0000-0000-0000A8060000}"/>
    <cellStyle name="Currency0 5" xfId="1643" xr:uid="{00000000-0005-0000-0000-0000A9060000}"/>
    <cellStyle name="Currency0 6" xfId="1644" xr:uid="{00000000-0005-0000-0000-0000AA060000}"/>
    <cellStyle name="Currency0 7" xfId="1645" xr:uid="{00000000-0005-0000-0000-0000AB060000}"/>
    <cellStyle name="Currency0 8" xfId="1646" xr:uid="{00000000-0005-0000-0000-0000AC060000}"/>
    <cellStyle name="Currency0 9" xfId="1647" xr:uid="{00000000-0005-0000-0000-0000AD060000}"/>
    <cellStyle name="Currency1" xfId="5227" xr:uid="{00000000-0005-0000-0000-0000AE060000}"/>
    <cellStyle name="Date" xfId="205" xr:uid="{00000000-0005-0000-0000-0000AF060000}"/>
    <cellStyle name="Date 10" xfId="1648" xr:uid="{00000000-0005-0000-0000-0000B0060000}"/>
    <cellStyle name="Date 11" xfId="1649" xr:uid="{00000000-0005-0000-0000-0000B1060000}"/>
    <cellStyle name="Date 12" xfId="1650" xr:uid="{00000000-0005-0000-0000-0000B2060000}"/>
    <cellStyle name="Date 13" xfId="1651" xr:uid="{00000000-0005-0000-0000-0000B3060000}"/>
    <cellStyle name="Date 14" xfId="1652" xr:uid="{00000000-0005-0000-0000-0000B4060000}"/>
    <cellStyle name="Date 15" xfId="1653" xr:uid="{00000000-0005-0000-0000-0000B5060000}"/>
    <cellStyle name="Date 16" xfId="1654" xr:uid="{00000000-0005-0000-0000-0000B6060000}"/>
    <cellStyle name="Date 17" xfId="1655" xr:uid="{00000000-0005-0000-0000-0000B7060000}"/>
    <cellStyle name="Date 18" xfId="1656" xr:uid="{00000000-0005-0000-0000-0000B8060000}"/>
    <cellStyle name="Date 19" xfId="1657" xr:uid="{00000000-0005-0000-0000-0000B9060000}"/>
    <cellStyle name="Date 2" xfId="206" xr:uid="{00000000-0005-0000-0000-0000BA060000}"/>
    <cellStyle name="Date 2 2" xfId="1658" xr:uid="{00000000-0005-0000-0000-0000BB060000}"/>
    <cellStyle name="Date 20" xfId="1659" xr:uid="{00000000-0005-0000-0000-0000BC060000}"/>
    <cellStyle name="Date 21" xfId="1660" xr:uid="{00000000-0005-0000-0000-0000BD060000}"/>
    <cellStyle name="Date 22" xfId="1661" xr:uid="{00000000-0005-0000-0000-0000BE060000}"/>
    <cellStyle name="Date 23" xfId="1662" xr:uid="{00000000-0005-0000-0000-0000BF060000}"/>
    <cellStyle name="Date 24" xfId="1663" xr:uid="{00000000-0005-0000-0000-0000C0060000}"/>
    <cellStyle name="Date 25" xfId="1664" xr:uid="{00000000-0005-0000-0000-0000C1060000}"/>
    <cellStyle name="Date 26" xfId="1665" xr:uid="{00000000-0005-0000-0000-0000C2060000}"/>
    <cellStyle name="Date 27" xfId="4525" xr:uid="{00000000-0005-0000-0000-0000C3060000}"/>
    <cellStyle name="Date 3" xfId="1666" xr:uid="{00000000-0005-0000-0000-0000C4060000}"/>
    <cellStyle name="Date 4" xfId="1667" xr:uid="{00000000-0005-0000-0000-0000C5060000}"/>
    <cellStyle name="Date 5" xfId="1668" xr:uid="{00000000-0005-0000-0000-0000C6060000}"/>
    <cellStyle name="Date 6" xfId="1669" xr:uid="{00000000-0005-0000-0000-0000C7060000}"/>
    <cellStyle name="Date 7" xfId="1670" xr:uid="{00000000-0005-0000-0000-0000C8060000}"/>
    <cellStyle name="Date 8" xfId="1671" xr:uid="{00000000-0005-0000-0000-0000C9060000}"/>
    <cellStyle name="Date 9" xfId="1672" xr:uid="{00000000-0005-0000-0000-0000CA060000}"/>
    <cellStyle name="Date_09.06.10" xfId="207" xr:uid="{00000000-0005-0000-0000-0000CB060000}"/>
    <cellStyle name="Date-Time" xfId="1673" xr:uid="{00000000-0005-0000-0000-0000CC060000}"/>
    <cellStyle name="Decimal 1" xfId="1674" xr:uid="{00000000-0005-0000-0000-0000CD060000}"/>
    <cellStyle name="Decimal 2" xfId="1675" xr:uid="{00000000-0005-0000-0000-0000CE060000}"/>
    <cellStyle name="Decimal 3" xfId="1676" xr:uid="{00000000-0005-0000-0000-0000CF060000}"/>
    <cellStyle name="Descripcion" xfId="4938" xr:uid="{00000000-0005-0000-0000-0000D0060000}"/>
    <cellStyle name="Descripcion 2" xfId="4939" xr:uid="{00000000-0005-0000-0000-0000D1060000}"/>
    <cellStyle name="Dia" xfId="208" xr:uid="{00000000-0005-0000-0000-0000D2060000}"/>
    <cellStyle name="Dia 2" xfId="1677" xr:uid="{00000000-0005-0000-0000-0000D3060000}"/>
    <cellStyle name="Diseño" xfId="1678" xr:uid="{00000000-0005-0000-0000-0000D4060000}"/>
    <cellStyle name="Diseño 2" xfId="5228" xr:uid="{00000000-0005-0000-0000-0000D5060000}"/>
    <cellStyle name="Diseño 2 2" xfId="5229" xr:uid="{00000000-0005-0000-0000-0000D6060000}"/>
    <cellStyle name="Emphasis 1" xfId="5776" xr:uid="{00000000-0005-0000-0000-0000D7060000}"/>
    <cellStyle name="Emphasis 2" xfId="5777" xr:uid="{00000000-0005-0000-0000-0000D8060000}"/>
    <cellStyle name="Emphasis 3" xfId="5778" xr:uid="{00000000-0005-0000-0000-0000D9060000}"/>
    <cellStyle name="Encabez1" xfId="209" xr:uid="{00000000-0005-0000-0000-0000DA060000}"/>
    <cellStyle name="Encabez1 2" xfId="1680" xr:uid="{00000000-0005-0000-0000-0000DB060000}"/>
    <cellStyle name="Encabez2" xfId="210" xr:uid="{00000000-0005-0000-0000-0000DC060000}"/>
    <cellStyle name="Encabez2 2" xfId="1682" xr:uid="{00000000-0005-0000-0000-0000DD060000}"/>
    <cellStyle name="Encabezado 1" xfId="211" xr:uid="{00000000-0005-0000-0000-0000DE060000}"/>
    <cellStyle name="Encabezado 1 10" xfId="1684" xr:uid="{00000000-0005-0000-0000-0000DF060000}"/>
    <cellStyle name="Encabezado 1 11" xfId="1685" xr:uid="{00000000-0005-0000-0000-0000E0060000}"/>
    <cellStyle name="Encabezado 1 12" xfId="1686" xr:uid="{00000000-0005-0000-0000-0000E1060000}"/>
    <cellStyle name="Encabezado 1 13" xfId="1687" xr:uid="{00000000-0005-0000-0000-0000E2060000}"/>
    <cellStyle name="Encabezado 1 14" xfId="1688" xr:uid="{00000000-0005-0000-0000-0000E3060000}"/>
    <cellStyle name="Encabezado 1 15" xfId="1689" xr:uid="{00000000-0005-0000-0000-0000E4060000}"/>
    <cellStyle name="Encabezado 1 16" xfId="1690" xr:uid="{00000000-0005-0000-0000-0000E5060000}"/>
    <cellStyle name="Encabezado 1 17" xfId="1691" xr:uid="{00000000-0005-0000-0000-0000E6060000}"/>
    <cellStyle name="Encabezado 1 18" xfId="1692" xr:uid="{00000000-0005-0000-0000-0000E7060000}"/>
    <cellStyle name="Encabezado 1 19" xfId="1693" xr:uid="{00000000-0005-0000-0000-0000E8060000}"/>
    <cellStyle name="Encabezado 1 2" xfId="1694" xr:uid="{00000000-0005-0000-0000-0000E9060000}"/>
    <cellStyle name="Encabezado 1 20" xfId="1695" xr:uid="{00000000-0005-0000-0000-0000EA060000}"/>
    <cellStyle name="Encabezado 1 21" xfId="1696" xr:uid="{00000000-0005-0000-0000-0000EB060000}"/>
    <cellStyle name="Encabezado 1 22" xfId="1697" xr:uid="{00000000-0005-0000-0000-0000EC060000}"/>
    <cellStyle name="Encabezado 1 23" xfId="1698" xr:uid="{00000000-0005-0000-0000-0000ED060000}"/>
    <cellStyle name="Encabezado 1 24" xfId="1699" xr:uid="{00000000-0005-0000-0000-0000EE060000}"/>
    <cellStyle name="Encabezado 1 25" xfId="1700" xr:uid="{00000000-0005-0000-0000-0000EF060000}"/>
    <cellStyle name="Encabezado 1 26" xfId="1701" xr:uid="{00000000-0005-0000-0000-0000F0060000}"/>
    <cellStyle name="Encabezado 1 3" xfId="1702" xr:uid="{00000000-0005-0000-0000-0000F1060000}"/>
    <cellStyle name="Encabezado 1 4" xfId="1703" xr:uid="{00000000-0005-0000-0000-0000F2060000}"/>
    <cellStyle name="Encabezado 1 5" xfId="1704" xr:uid="{00000000-0005-0000-0000-0000F3060000}"/>
    <cellStyle name="Encabezado 1 6" xfId="1705" xr:uid="{00000000-0005-0000-0000-0000F4060000}"/>
    <cellStyle name="Encabezado 1 7" xfId="1706" xr:uid="{00000000-0005-0000-0000-0000F5060000}"/>
    <cellStyle name="Encabezado 1 8" xfId="1707" xr:uid="{00000000-0005-0000-0000-0000F6060000}"/>
    <cellStyle name="Encabezado 1 9" xfId="1708" xr:uid="{00000000-0005-0000-0000-0000F7060000}"/>
    <cellStyle name="Encabezado 2" xfId="212" xr:uid="{00000000-0005-0000-0000-0000F8060000}"/>
    <cellStyle name="Encabezado 2 10" xfId="1710" xr:uid="{00000000-0005-0000-0000-0000F9060000}"/>
    <cellStyle name="Encabezado 2 11" xfId="1711" xr:uid="{00000000-0005-0000-0000-0000FA060000}"/>
    <cellStyle name="Encabezado 2 12" xfId="1712" xr:uid="{00000000-0005-0000-0000-0000FB060000}"/>
    <cellStyle name="Encabezado 2 13" xfId="1713" xr:uid="{00000000-0005-0000-0000-0000FC060000}"/>
    <cellStyle name="Encabezado 2 14" xfId="1714" xr:uid="{00000000-0005-0000-0000-0000FD060000}"/>
    <cellStyle name="Encabezado 2 15" xfId="1715" xr:uid="{00000000-0005-0000-0000-0000FE060000}"/>
    <cellStyle name="Encabezado 2 16" xfId="1716" xr:uid="{00000000-0005-0000-0000-0000FF060000}"/>
    <cellStyle name="Encabezado 2 17" xfId="1717" xr:uid="{00000000-0005-0000-0000-000000070000}"/>
    <cellStyle name="Encabezado 2 18" xfId="1718" xr:uid="{00000000-0005-0000-0000-000001070000}"/>
    <cellStyle name="Encabezado 2 19" xfId="1719" xr:uid="{00000000-0005-0000-0000-000002070000}"/>
    <cellStyle name="Encabezado 2 2" xfId="1720" xr:uid="{00000000-0005-0000-0000-000003070000}"/>
    <cellStyle name="Encabezado 2 20" xfId="1721" xr:uid="{00000000-0005-0000-0000-000004070000}"/>
    <cellStyle name="Encabezado 2 21" xfId="1722" xr:uid="{00000000-0005-0000-0000-000005070000}"/>
    <cellStyle name="Encabezado 2 22" xfId="1723" xr:uid="{00000000-0005-0000-0000-000006070000}"/>
    <cellStyle name="Encabezado 2 23" xfId="1724" xr:uid="{00000000-0005-0000-0000-000007070000}"/>
    <cellStyle name="Encabezado 2 24" xfId="1725" xr:uid="{00000000-0005-0000-0000-000008070000}"/>
    <cellStyle name="Encabezado 2 25" xfId="1726" xr:uid="{00000000-0005-0000-0000-000009070000}"/>
    <cellStyle name="Encabezado 2 26" xfId="1727" xr:uid="{00000000-0005-0000-0000-00000A070000}"/>
    <cellStyle name="Encabezado 2 3" xfId="1728" xr:uid="{00000000-0005-0000-0000-00000B070000}"/>
    <cellStyle name="Encabezado 2 4" xfId="1729" xr:uid="{00000000-0005-0000-0000-00000C070000}"/>
    <cellStyle name="Encabezado 2 5" xfId="1730" xr:uid="{00000000-0005-0000-0000-00000D070000}"/>
    <cellStyle name="Encabezado 2 6" xfId="1731" xr:uid="{00000000-0005-0000-0000-00000E070000}"/>
    <cellStyle name="Encabezado 2 7" xfId="1732" xr:uid="{00000000-0005-0000-0000-00000F070000}"/>
    <cellStyle name="Encabezado 2 8" xfId="1733" xr:uid="{00000000-0005-0000-0000-000010070000}"/>
    <cellStyle name="Encabezado 2 9" xfId="1734" xr:uid="{00000000-0005-0000-0000-000011070000}"/>
    <cellStyle name="Encabezado 4 10" xfId="1735" xr:uid="{00000000-0005-0000-0000-000012070000}"/>
    <cellStyle name="Encabezado 4 11" xfId="1736" xr:uid="{00000000-0005-0000-0000-000013070000}"/>
    <cellStyle name="Encabezado 4 12" xfId="1737" xr:uid="{00000000-0005-0000-0000-000014070000}"/>
    <cellStyle name="Encabezado 4 13" xfId="1738" xr:uid="{00000000-0005-0000-0000-000015070000}"/>
    <cellStyle name="Encabezado 4 14" xfId="1739" xr:uid="{00000000-0005-0000-0000-000016070000}"/>
    <cellStyle name="Encabezado 4 15" xfId="1740" xr:uid="{00000000-0005-0000-0000-000017070000}"/>
    <cellStyle name="Encabezado 4 16" xfId="1741" xr:uid="{00000000-0005-0000-0000-000018070000}"/>
    <cellStyle name="Encabezado 4 17" xfId="1742" xr:uid="{00000000-0005-0000-0000-000019070000}"/>
    <cellStyle name="Encabezado 4 18" xfId="1743" xr:uid="{00000000-0005-0000-0000-00001A070000}"/>
    <cellStyle name="Encabezado 4 19" xfId="1744" xr:uid="{00000000-0005-0000-0000-00001B070000}"/>
    <cellStyle name="Encabezado 4 2" xfId="213" xr:uid="{00000000-0005-0000-0000-00001C070000}"/>
    <cellStyle name="Encabezado 4 2 2" xfId="1745" xr:uid="{00000000-0005-0000-0000-00001D070000}"/>
    <cellStyle name="Encabezado 4 2 2 2" xfId="4729" xr:uid="{00000000-0005-0000-0000-00001E070000}"/>
    <cellStyle name="Encabezado 4 2 3" xfId="1746" xr:uid="{00000000-0005-0000-0000-00001F070000}"/>
    <cellStyle name="Encabezado 4 2 3 2" xfId="4730" xr:uid="{00000000-0005-0000-0000-000020070000}"/>
    <cellStyle name="Encabezado 4 2 4" xfId="1747" xr:uid="{00000000-0005-0000-0000-000021070000}"/>
    <cellStyle name="Encabezado 4 2 4 2" xfId="4731" xr:uid="{00000000-0005-0000-0000-000022070000}"/>
    <cellStyle name="Encabezado 4 2 5" xfId="1748" xr:uid="{00000000-0005-0000-0000-000023070000}"/>
    <cellStyle name="Encabezado 4 2 5 2" xfId="4732" xr:uid="{00000000-0005-0000-0000-000024070000}"/>
    <cellStyle name="Encabezado 4 2 6" xfId="4733" xr:uid="{00000000-0005-0000-0000-000025070000}"/>
    <cellStyle name="Encabezado 4 2 7" xfId="4734" xr:uid="{00000000-0005-0000-0000-000026070000}"/>
    <cellStyle name="Encabezado 4 20" xfId="1749" xr:uid="{00000000-0005-0000-0000-000027070000}"/>
    <cellStyle name="Encabezado 4 21" xfId="1750" xr:uid="{00000000-0005-0000-0000-000028070000}"/>
    <cellStyle name="Encabezado 4 22" xfId="1751" xr:uid="{00000000-0005-0000-0000-000029070000}"/>
    <cellStyle name="Encabezado 4 23" xfId="1752" xr:uid="{00000000-0005-0000-0000-00002A070000}"/>
    <cellStyle name="Encabezado 4 24" xfId="1753" xr:uid="{00000000-0005-0000-0000-00002B070000}"/>
    <cellStyle name="Encabezado 4 25" xfId="1754" xr:uid="{00000000-0005-0000-0000-00002C070000}"/>
    <cellStyle name="Encabezado 4 26" xfId="1755" xr:uid="{00000000-0005-0000-0000-00002D070000}"/>
    <cellStyle name="Encabezado 4 27" xfId="1756" xr:uid="{00000000-0005-0000-0000-00002E070000}"/>
    <cellStyle name="Encabezado 4 28" xfId="1757" xr:uid="{00000000-0005-0000-0000-00002F070000}"/>
    <cellStyle name="Encabezado 4 3" xfId="214" xr:uid="{00000000-0005-0000-0000-000030070000}"/>
    <cellStyle name="Encabezado 4 3 2" xfId="1758" xr:uid="{00000000-0005-0000-0000-000031070000}"/>
    <cellStyle name="Encabezado 4 4" xfId="215" xr:uid="{00000000-0005-0000-0000-000032070000}"/>
    <cellStyle name="Encabezado 4 4 2" xfId="1760" xr:uid="{00000000-0005-0000-0000-000033070000}"/>
    <cellStyle name="Encabezado 4 5" xfId="216" xr:uid="{00000000-0005-0000-0000-000034070000}"/>
    <cellStyle name="Encabezado 4 5 2" xfId="1762" xr:uid="{00000000-0005-0000-0000-000035070000}"/>
    <cellStyle name="Encabezado 4 6" xfId="217" xr:uid="{00000000-0005-0000-0000-000036070000}"/>
    <cellStyle name="Encabezado 4 6 2" xfId="1764" xr:uid="{00000000-0005-0000-0000-000037070000}"/>
    <cellStyle name="Encabezado 4 7" xfId="1765" xr:uid="{00000000-0005-0000-0000-000038070000}"/>
    <cellStyle name="Encabezado 4 7 2" xfId="4735" xr:uid="{00000000-0005-0000-0000-000039070000}"/>
    <cellStyle name="Encabezado 4 8" xfId="1766" xr:uid="{00000000-0005-0000-0000-00003A070000}"/>
    <cellStyle name="Encabezado 4 8 2" xfId="4728" xr:uid="{00000000-0005-0000-0000-00003B070000}"/>
    <cellStyle name="Encabezado 4 9" xfId="1767" xr:uid="{00000000-0005-0000-0000-00003C070000}"/>
    <cellStyle name="Énfasis1 - 20%" xfId="1768" xr:uid="{00000000-0005-0000-0000-00003D070000}"/>
    <cellStyle name="Énfasis1 - 40%" xfId="1769" xr:uid="{00000000-0005-0000-0000-00003E070000}"/>
    <cellStyle name="Énfasis1 - 60%" xfId="1770" xr:uid="{00000000-0005-0000-0000-00003F070000}"/>
    <cellStyle name="Énfasis1 10" xfId="1771" xr:uid="{00000000-0005-0000-0000-000040070000}"/>
    <cellStyle name="Énfasis1 10 2" xfId="1772" xr:uid="{00000000-0005-0000-0000-000041070000}"/>
    <cellStyle name="Énfasis1 11" xfId="1773" xr:uid="{00000000-0005-0000-0000-000042070000}"/>
    <cellStyle name="Énfasis1 12" xfId="1774" xr:uid="{00000000-0005-0000-0000-000043070000}"/>
    <cellStyle name="Énfasis1 13" xfId="1775" xr:uid="{00000000-0005-0000-0000-000044070000}"/>
    <cellStyle name="Énfasis1 14" xfId="1776" xr:uid="{00000000-0005-0000-0000-000045070000}"/>
    <cellStyle name="Énfasis1 15" xfId="1777" xr:uid="{00000000-0005-0000-0000-000046070000}"/>
    <cellStyle name="Énfasis1 16" xfId="1778" xr:uid="{00000000-0005-0000-0000-000047070000}"/>
    <cellStyle name="Énfasis1 17" xfId="1779" xr:uid="{00000000-0005-0000-0000-000048070000}"/>
    <cellStyle name="Énfasis1 18" xfId="1780" xr:uid="{00000000-0005-0000-0000-000049070000}"/>
    <cellStyle name="Énfasis1 19" xfId="1781" xr:uid="{00000000-0005-0000-0000-00004A070000}"/>
    <cellStyle name="Énfasis1 2" xfId="218" xr:uid="{00000000-0005-0000-0000-00004B070000}"/>
    <cellStyle name="Énfasis1 2 2" xfId="1783" xr:uid="{00000000-0005-0000-0000-00004C070000}"/>
    <cellStyle name="Énfasis1 2 2 2" xfId="4737" xr:uid="{00000000-0005-0000-0000-00004D070000}"/>
    <cellStyle name="Énfasis1 2 3" xfId="1784" xr:uid="{00000000-0005-0000-0000-00004E070000}"/>
    <cellStyle name="Énfasis1 2 3 2" xfId="4738" xr:uid="{00000000-0005-0000-0000-00004F070000}"/>
    <cellStyle name="Énfasis1 2 4" xfId="1785" xr:uid="{00000000-0005-0000-0000-000050070000}"/>
    <cellStyle name="Énfasis1 2 4 2" xfId="4739" xr:uid="{00000000-0005-0000-0000-000051070000}"/>
    <cellStyle name="Énfasis1 2 5" xfId="1786" xr:uid="{00000000-0005-0000-0000-000052070000}"/>
    <cellStyle name="Énfasis1 2 5 2" xfId="4740" xr:uid="{00000000-0005-0000-0000-000053070000}"/>
    <cellStyle name="Énfasis1 2 6" xfId="4741" xr:uid="{00000000-0005-0000-0000-000054070000}"/>
    <cellStyle name="Énfasis1 2 7" xfId="4742" xr:uid="{00000000-0005-0000-0000-000055070000}"/>
    <cellStyle name="Énfasis1 20" xfId="1787" xr:uid="{00000000-0005-0000-0000-000056070000}"/>
    <cellStyle name="Énfasis1 21" xfId="1788" xr:uid="{00000000-0005-0000-0000-000057070000}"/>
    <cellStyle name="Énfasis1 22" xfId="1789" xr:uid="{00000000-0005-0000-0000-000058070000}"/>
    <cellStyle name="Énfasis1 23" xfId="1790" xr:uid="{00000000-0005-0000-0000-000059070000}"/>
    <cellStyle name="Énfasis1 24" xfId="1791" xr:uid="{00000000-0005-0000-0000-00005A070000}"/>
    <cellStyle name="Énfasis1 25" xfId="1792" xr:uid="{00000000-0005-0000-0000-00005B070000}"/>
    <cellStyle name="Énfasis1 26" xfId="1793" xr:uid="{00000000-0005-0000-0000-00005C070000}"/>
    <cellStyle name="Énfasis1 27" xfId="1794" xr:uid="{00000000-0005-0000-0000-00005D070000}"/>
    <cellStyle name="Énfasis1 28" xfId="1795" xr:uid="{00000000-0005-0000-0000-00005E070000}"/>
    <cellStyle name="Énfasis1 3" xfId="219" xr:uid="{00000000-0005-0000-0000-00005F070000}"/>
    <cellStyle name="Énfasis1 3 2" xfId="1797" xr:uid="{00000000-0005-0000-0000-000060070000}"/>
    <cellStyle name="Énfasis1 4" xfId="220" xr:uid="{00000000-0005-0000-0000-000061070000}"/>
    <cellStyle name="Énfasis1 4 2" xfId="1799" xr:uid="{00000000-0005-0000-0000-000062070000}"/>
    <cellStyle name="Énfasis1 5" xfId="221" xr:uid="{00000000-0005-0000-0000-000063070000}"/>
    <cellStyle name="Énfasis1 5 2" xfId="1801" xr:uid="{00000000-0005-0000-0000-000064070000}"/>
    <cellStyle name="Énfasis1 6" xfId="222" xr:uid="{00000000-0005-0000-0000-000065070000}"/>
    <cellStyle name="Énfasis1 6 2" xfId="1802" xr:uid="{00000000-0005-0000-0000-000066070000}"/>
    <cellStyle name="Énfasis1 7" xfId="1803" xr:uid="{00000000-0005-0000-0000-000067070000}"/>
    <cellStyle name="Énfasis1 7 2" xfId="4743" xr:uid="{00000000-0005-0000-0000-000068070000}"/>
    <cellStyle name="Énfasis1 8" xfId="1804" xr:uid="{00000000-0005-0000-0000-000069070000}"/>
    <cellStyle name="Énfasis1 8 2" xfId="4736" xr:uid="{00000000-0005-0000-0000-00006A070000}"/>
    <cellStyle name="Énfasis1 9" xfId="1805" xr:uid="{00000000-0005-0000-0000-00006B070000}"/>
    <cellStyle name="Énfasis2 - 20%" xfId="1806" xr:uid="{00000000-0005-0000-0000-00006C070000}"/>
    <cellStyle name="Énfasis2 - 40%" xfId="1807" xr:uid="{00000000-0005-0000-0000-00006D070000}"/>
    <cellStyle name="Énfasis2 - 60%" xfId="1808" xr:uid="{00000000-0005-0000-0000-00006E070000}"/>
    <cellStyle name="Énfasis2 10" xfId="1809" xr:uid="{00000000-0005-0000-0000-00006F070000}"/>
    <cellStyle name="Énfasis2 11" xfId="1810" xr:uid="{00000000-0005-0000-0000-000070070000}"/>
    <cellStyle name="Énfasis2 12" xfId="1811" xr:uid="{00000000-0005-0000-0000-000071070000}"/>
    <cellStyle name="Énfasis2 13" xfId="1812" xr:uid="{00000000-0005-0000-0000-000072070000}"/>
    <cellStyle name="Énfasis2 14" xfId="1813" xr:uid="{00000000-0005-0000-0000-000073070000}"/>
    <cellStyle name="Énfasis2 15" xfId="1814" xr:uid="{00000000-0005-0000-0000-000074070000}"/>
    <cellStyle name="Énfasis2 16" xfId="1815" xr:uid="{00000000-0005-0000-0000-000075070000}"/>
    <cellStyle name="Énfasis2 17" xfId="1816" xr:uid="{00000000-0005-0000-0000-000076070000}"/>
    <cellStyle name="Énfasis2 18" xfId="1817" xr:uid="{00000000-0005-0000-0000-000077070000}"/>
    <cellStyle name="Énfasis2 19" xfId="1818" xr:uid="{00000000-0005-0000-0000-000078070000}"/>
    <cellStyle name="Énfasis2 2" xfId="223" xr:uid="{00000000-0005-0000-0000-000079070000}"/>
    <cellStyle name="Énfasis2 2 2" xfId="1819" xr:uid="{00000000-0005-0000-0000-00007A070000}"/>
    <cellStyle name="Énfasis2 2 2 2" xfId="4745" xr:uid="{00000000-0005-0000-0000-00007B070000}"/>
    <cellStyle name="Énfasis2 2 3" xfId="1820" xr:uid="{00000000-0005-0000-0000-00007C070000}"/>
    <cellStyle name="Énfasis2 2 3 2" xfId="4746" xr:uid="{00000000-0005-0000-0000-00007D070000}"/>
    <cellStyle name="Énfasis2 2 4" xfId="1821" xr:uid="{00000000-0005-0000-0000-00007E070000}"/>
    <cellStyle name="Énfasis2 2 4 2" xfId="4747" xr:uid="{00000000-0005-0000-0000-00007F070000}"/>
    <cellStyle name="Énfasis2 2 5" xfId="1822" xr:uid="{00000000-0005-0000-0000-000080070000}"/>
    <cellStyle name="Énfasis2 2 5 2" xfId="4748" xr:uid="{00000000-0005-0000-0000-000081070000}"/>
    <cellStyle name="Énfasis2 2 6" xfId="4749" xr:uid="{00000000-0005-0000-0000-000082070000}"/>
    <cellStyle name="Énfasis2 2 7" xfId="4750" xr:uid="{00000000-0005-0000-0000-000083070000}"/>
    <cellStyle name="Énfasis2 20" xfId="1823" xr:uid="{00000000-0005-0000-0000-000084070000}"/>
    <cellStyle name="Énfasis2 21" xfId="1824" xr:uid="{00000000-0005-0000-0000-000085070000}"/>
    <cellStyle name="Énfasis2 22" xfId="1825" xr:uid="{00000000-0005-0000-0000-000086070000}"/>
    <cellStyle name="Énfasis2 23" xfId="1826" xr:uid="{00000000-0005-0000-0000-000087070000}"/>
    <cellStyle name="Énfasis2 24" xfId="1827" xr:uid="{00000000-0005-0000-0000-000088070000}"/>
    <cellStyle name="Énfasis2 25" xfId="1828" xr:uid="{00000000-0005-0000-0000-000089070000}"/>
    <cellStyle name="Énfasis2 26" xfId="1829" xr:uid="{00000000-0005-0000-0000-00008A070000}"/>
    <cellStyle name="Énfasis2 27" xfId="1830" xr:uid="{00000000-0005-0000-0000-00008B070000}"/>
    <cellStyle name="Énfasis2 28" xfId="1831" xr:uid="{00000000-0005-0000-0000-00008C070000}"/>
    <cellStyle name="Énfasis2 3" xfId="224" xr:uid="{00000000-0005-0000-0000-00008D070000}"/>
    <cellStyle name="Énfasis2 3 2" xfId="1832" xr:uid="{00000000-0005-0000-0000-00008E070000}"/>
    <cellStyle name="Énfasis2 4" xfId="225" xr:uid="{00000000-0005-0000-0000-00008F070000}"/>
    <cellStyle name="Énfasis2 4 2" xfId="1833" xr:uid="{00000000-0005-0000-0000-000090070000}"/>
    <cellStyle name="Énfasis2 5" xfId="226" xr:uid="{00000000-0005-0000-0000-000091070000}"/>
    <cellStyle name="Énfasis2 5 2" xfId="1834" xr:uid="{00000000-0005-0000-0000-000092070000}"/>
    <cellStyle name="Énfasis2 6" xfId="227" xr:uid="{00000000-0005-0000-0000-000093070000}"/>
    <cellStyle name="Énfasis2 6 2" xfId="1835" xr:uid="{00000000-0005-0000-0000-000094070000}"/>
    <cellStyle name="Énfasis2 7" xfId="1836" xr:uid="{00000000-0005-0000-0000-000095070000}"/>
    <cellStyle name="Énfasis2 7 2" xfId="4751" xr:uid="{00000000-0005-0000-0000-000096070000}"/>
    <cellStyle name="Énfasis2 8" xfId="1837" xr:uid="{00000000-0005-0000-0000-000097070000}"/>
    <cellStyle name="Énfasis2 8 2" xfId="4744" xr:uid="{00000000-0005-0000-0000-000098070000}"/>
    <cellStyle name="Énfasis2 9" xfId="1838" xr:uid="{00000000-0005-0000-0000-000099070000}"/>
    <cellStyle name="Énfasis3 - 20%" xfId="1839" xr:uid="{00000000-0005-0000-0000-00009A070000}"/>
    <cellStyle name="Énfasis3 - 40%" xfId="1840" xr:uid="{00000000-0005-0000-0000-00009B070000}"/>
    <cellStyle name="Énfasis3 - 60%" xfId="1841" xr:uid="{00000000-0005-0000-0000-00009C070000}"/>
    <cellStyle name="Énfasis3 10" xfId="1842" xr:uid="{00000000-0005-0000-0000-00009D070000}"/>
    <cellStyle name="Énfasis3 11" xfId="1843" xr:uid="{00000000-0005-0000-0000-00009E070000}"/>
    <cellStyle name="Énfasis3 12" xfId="1844" xr:uid="{00000000-0005-0000-0000-00009F070000}"/>
    <cellStyle name="Énfasis3 13" xfId="1845" xr:uid="{00000000-0005-0000-0000-0000A0070000}"/>
    <cellStyle name="Énfasis3 14" xfId="1846" xr:uid="{00000000-0005-0000-0000-0000A1070000}"/>
    <cellStyle name="Énfasis3 15" xfId="1847" xr:uid="{00000000-0005-0000-0000-0000A2070000}"/>
    <cellStyle name="Énfasis3 16" xfId="1848" xr:uid="{00000000-0005-0000-0000-0000A3070000}"/>
    <cellStyle name="Énfasis3 17" xfId="1849" xr:uid="{00000000-0005-0000-0000-0000A4070000}"/>
    <cellStyle name="Énfasis3 18" xfId="1850" xr:uid="{00000000-0005-0000-0000-0000A5070000}"/>
    <cellStyle name="Énfasis3 19" xfId="1851" xr:uid="{00000000-0005-0000-0000-0000A6070000}"/>
    <cellStyle name="Énfasis3 2" xfId="228" xr:uid="{00000000-0005-0000-0000-0000A7070000}"/>
    <cellStyle name="Énfasis3 2 2" xfId="1852" xr:uid="{00000000-0005-0000-0000-0000A8070000}"/>
    <cellStyle name="Énfasis3 2 2 2" xfId="4753" xr:uid="{00000000-0005-0000-0000-0000A9070000}"/>
    <cellStyle name="Énfasis3 2 3" xfId="1853" xr:uid="{00000000-0005-0000-0000-0000AA070000}"/>
    <cellStyle name="Énfasis3 2 3 2" xfId="4754" xr:uid="{00000000-0005-0000-0000-0000AB070000}"/>
    <cellStyle name="Énfasis3 2 4" xfId="1854" xr:uid="{00000000-0005-0000-0000-0000AC070000}"/>
    <cellStyle name="Énfasis3 2 4 2" xfId="4755" xr:uid="{00000000-0005-0000-0000-0000AD070000}"/>
    <cellStyle name="Énfasis3 2 5" xfId="1855" xr:uid="{00000000-0005-0000-0000-0000AE070000}"/>
    <cellStyle name="Énfasis3 2 5 2" xfId="4756" xr:uid="{00000000-0005-0000-0000-0000AF070000}"/>
    <cellStyle name="Énfasis3 2 6" xfId="4757" xr:uid="{00000000-0005-0000-0000-0000B0070000}"/>
    <cellStyle name="Énfasis3 2 7" xfId="4758" xr:uid="{00000000-0005-0000-0000-0000B1070000}"/>
    <cellStyle name="Énfasis3 20" xfId="1856" xr:uid="{00000000-0005-0000-0000-0000B2070000}"/>
    <cellStyle name="Énfasis3 21" xfId="1857" xr:uid="{00000000-0005-0000-0000-0000B3070000}"/>
    <cellStyle name="Énfasis3 22" xfId="1858" xr:uid="{00000000-0005-0000-0000-0000B4070000}"/>
    <cellStyle name="Énfasis3 23" xfId="1859" xr:uid="{00000000-0005-0000-0000-0000B5070000}"/>
    <cellStyle name="Énfasis3 24" xfId="1860" xr:uid="{00000000-0005-0000-0000-0000B6070000}"/>
    <cellStyle name="Énfasis3 25" xfId="1861" xr:uid="{00000000-0005-0000-0000-0000B7070000}"/>
    <cellStyle name="Énfasis3 26" xfId="1862" xr:uid="{00000000-0005-0000-0000-0000B8070000}"/>
    <cellStyle name="Énfasis3 27" xfId="1863" xr:uid="{00000000-0005-0000-0000-0000B9070000}"/>
    <cellStyle name="Énfasis3 28" xfId="1864" xr:uid="{00000000-0005-0000-0000-0000BA070000}"/>
    <cellStyle name="Énfasis3 3" xfId="229" xr:uid="{00000000-0005-0000-0000-0000BB070000}"/>
    <cellStyle name="Énfasis3 3 2" xfId="1865" xr:uid="{00000000-0005-0000-0000-0000BC070000}"/>
    <cellStyle name="Énfasis3 4" xfId="230" xr:uid="{00000000-0005-0000-0000-0000BD070000}"/>
    <cellStyle name="Énfasis3 4 2" xfId="1866" xr:uid="{00000000-0005-0000-0000-0000BE070000}"/>
    <cellStyle name="Énfasis3 5" xfId="231" xr:uid="{00000000-0005-0000-0000-0000BF070000}"/>
    <cellStyle name="Énfasis3 5 2" xfId="1867" xr:uid="{00000000-0005-0000-0000-0000C0070000}"/>
    <cellStyle name="Énfasis3 6" xfId="232" xr:uid="{00000000-0005-0000-0000-0000C1070000}"/>
    <cellStyle name="Énfasis3 6 2" xfId="1868" xr:uid="{00000000-0005-0000-0000-0000C2070000}"/>
    <cellStyle name="Énfasis3 7" xfId="1869" xr:uid="{00000000-0005-0000-0000-0000C3070000}"/>
    <cellStyle name="Énfasis3 7 2" xfId="4759" xr:uid="{00000000-0005-0000-0000-0000C4070000}"/>
    <cellStyle name="Énfasis3 8" xfId="1870" xr:uid="{00000000-0005-0000-0000-0000C5070000}"/>
    <cellStyle name="Énfasis3 8 2" xfId="4752" xr:uid="{00000000-0005-0000-0000-0000C6070000}"/>
    <cellStyle name="Énfasis3 9" xfId="1871" xr:uid="{00000000-0005-0000-0000-0000C7070000}"/>
    <cellStyle name="Énfasis4 - 20%" xfId="1872" xr:uid="{00000000-0005-0000-0000-0000C8070000}"/>
    <cellStyle name="Énfasis4 - 40%" xfId="1873" xr:uid="{00000000-0005-0000-0000-0000C9070000}"/>
    <cellStyle name="Énfasis4 - 60%" xfId="1874" xr:uid="{00000000-0005-0000-0000-0000CA070000}"/>
    <cellStyle name="Énfasis4 10" xfId="1875" xr:uid="{00000000-0005-0000-0000-0000CB070000}"/>
    <cellStyle name="Énfasis4 11" xfId="1876" xr:uid="{00000000-0005-0000-0000-0000CC070000}"/>
    <cellStyle name="Énfasis4 12" xfId="1877" xr:uid="{00000000-0005-0000-0000-0000CD070000}"/>
    <cellStyle name="Énfasis4 13" xfId="1878" xr:uid="{00000000-0005-0000-0000-0000CE070000}"/>
    <cellStyle name="Énfasis4 14" xfId="1879" xr:uid="{00000000-0005-0000-0000-0000CF070000}"/>
    <cellStyle name="Énfasis4 15" xfId="1880" xr:uid="{00000000-0005-0000-0000-0000D0070000}"/>
    <cellStyle name="Énfasis4 16" xfId="1881" xr:uid="{00000000-0005-0000-0000-0000D1070000}"/>
    <cellStyle name="Énfasis4 17" xfId="1882" xr:uid="{00000000-0005-0000-0000-0000D2070000}"/>
    <cellStyle name="Énfasis4 18" xfId="1883" xr:uid="{00000000-0005-0000-0000-0000D3070000}"/>
    <cellStyle name="Énfasis4 19" xfId="1884" xr:uid="{00000000-0005-0000-0000-0000D4070000}"/>
    <cellStyle name="Énfasis4 2" xfId="233" xr:uid="{00000000-0005-0000-0000-0000D5070000}"/>
    <cellStyle name="Énfasis4 2 2" xfId="1885" xr:uid="{00000000-0005-0000-0000-0000D6070000}"/>
    <cellStyle name="Énfasis4 2 2 2" xfId="4761" xr:uid="{00000000-0005-0000-0000-0000D7070000}"/>
    <cellStyle name="Énfasis4 2 3" xfId="1886" xr:uid="{00000000-0005-0000-0000-0000D8070000}"/>
    <cellStyle name="Énfasis4 2 3 2" xfId="4762" xr:uid="{00000000-0005-0000-0000-0000D9070000}"/>
    <cellStyle name="Énfasis4 2 4" xfId="1887" xr:uid="{00000000-0005-0000-0000-0000DA070000}"/>
    <cellStyle name="Énfasis4 2 4 2" xfId="4763" xr:uid="{00000000-0005-0000-0000-0000DB070000}"/>
    <cellStyle name="Énfasis4 2 5" xfId="1888" xr:uid="{00000000-0005-0000-0000-0000DC070000}"/>
    <cellStyle name="Énfasis4 2 5 2" xfId="4764" xr:uid="{00000000-0005-0000-0000-0000DD070000}"/>
    <cellStyle name="Énfasis4 2 6" xfId="4765" xr:uid="{00000000-0005-0000-0000-0000DE070000}"/>
    <cellStyle name="Énfasis4 2 7" xfId="4766" xr:uid="{00000000-0005-0000-0000-0000DF070000}"/>
    <cellStyle name="Énfasis4 20" xfId="1889" xr:uid="{00000000-0005-0000-0000-0000E0070000}"/>
    <cellStyle name="Énfasis4 21" xfId="1890" xr:uid="{00000000-0005-0000-0000-0000E1070000}"/>
    <cellStyle name="Énfasis4 22" xfId="1891" xr:uid="{00000000-0005-0000-0000-0000E2070000}"/>
    <cellStyle name="Énfasis4 23" xfId="1892" xr:uid="{00000000-0005-0000-0000-0000E3070000}"/>
    <cellStyle name="Énfasis4 24" xfId="1893" xr:uid="{00000000-0005-0000-0000-0000E4070000}"/>
    <cellStyle name="Énfasis4 25" xfId="1894" xr:uid="{00000000-0005-0000-0000-0000E5070000}"/>
    <cellStyle name="Énfasis4 26" xfId="1895" xr:uid="{00000000-0005-0000-0000-0000E6070000}"/>
    <cellStyle name="Énfasis4 27" xfId="1896" xr:uid="{00000000-0005-0000-0000-0000E7070000}"/>
    <cellStyle name="Énfasis4 28" xfId="1897" xr:uid="{00000000-0005-0000-0000-0000E8070000}"/>
    <cellStyle name="Énfasis4 3" xfId="234" xr:uid="{00000000-0005-0000-0000-0000E9070000}"/>
    <cellStyle name="Énfasis4 3 2" xfId="1899" xr:uid="{00000000-0005-0000-0000-0000EA070000}"/>
    <cellStyle name="Énfasis4 4" xfId="235" xr:uid="{00000000-0005-0000-0000-0000EB070000}"/>
    <cellStyle name="Énfasis4 4 2" xfId="1901" xr:uid="{00000000-0005-0000-0000-0000EC070000}"/>
    <cellStyle name="Énfasis4 5" xfId="236" xr:uid="{00000000-0005-0000-0000-0000ED070000}"/>
    <cellStyle name="Énfasis4 5 2" xfId="1903" xr:uid="{00000000-0005-0000-0000-0000EE070000}"/>
    <cellStyle name="Énfasis4 6" xfId="237" xr:uid="{00000000-0005-0000-0000-0000EF070000}"/>
    <cellStyle name="Énfasis4 6 2" xfId="1905" xr:uid="{00000000-0005-0000-0000-0000F0070000}"/>
    <cellStyle name="Énfasis4 7" xfId="1906" xr:uid="{00000000-0005-0000-0000-0000F1070000}"/>
    <cellStyle name="Énfasis4 7 2" xfId="4767" xr:uid="{00000000-0005-0000-0000-0000F2070000}"/>
    <cellStyle name="Énfasis4 8" xfId="1907" xr:uid="{00000000-0005-0000-0000-0000F3070000}"/>
    <cellStyle name="Énfasis4 8 2" xfId="4760" xr:uid="{00000000-0005-0000-0000-0000F4070000}"/>
    <cellStyle name="Énfasis4 9" xfId="1908" xr:uid="{00000000-0005-0000-0000-0000F5070000}"/>
    <cellStyle name="Énfasis5 - 20%" xfId="1909" xr:uid="{00000000-0005-0000-0000-0000F6070000}"/>
    <cellStyle name="Énfasis5 - 40%" xfId="1910" xr:uid="{00000000-0005-0000-0000-0000F7070000}"/>
    <cellStyle name="Énfasis5 - 60%" xfId="1911" xr:uid="{00000000-0005-0000-0000-0000F8070000}"/>
    <cellStyle name="Énfasis5 10" xfId="1912" xr:uid="{00000000-0005-0000-0000-0000F9070000}"/>
    <cellStyle name="Énfasis5 11" xfId="1913" xr:uid="{00000000-0005-0000-0000-0000FA070000}"/>
    <cellStyle name="Énfasis5 12" xfId="1914" xr:uid="{00000000-0005-0000-0000-0000FB070000}"/>
    <cellStyle name="Énfasis5 13" xfId="1915" xr:uid="{00000000-0005-0000-0000-0000FC070000}"/>
    <cellStyle name="Énfasis5 14" xfId="1916" xr:uid="{00000000-0005-0000-0000-0000FD070000}"/>
    <cellStyle name="Énfasis5 15" xfId="1917" xr:uid="{00000000-0005-0000-0000-0000FE070000}"/>
    <cellStyle name="Énfasis5 16" xfId="1918" xr:uid="{00000000-0005-0000-0000-0000FF070000}"/>
    <cellStyle name="Énfasis5 17" xfId="1919" xr:uid="{00000000-0005-0000-0000-000000080000}"/>
    <cellStyle name="Énfasis5 18" xfId="1920" xr:uid="{00000000-0005-0000-0000-000001080000}"/>
    <cellStyle name="Énfasis5 19" xfId="1921" xr:uid="{00000000-0005-0000-0000-000002080000}"/>
    <cellStyle name="Énfasis5 2" xfId="238" xr:uid="{00000000-0005-0000-0000-000003080000}"/>
    <cellStyle name="Énfasis5 2 2" xfId="1923" xr:uid="{00000000-0005-0000-0000-000004080000}"/>
    <cellStyle name="Énfasis5 2 2 2" xfId="4769" xr:uid="{00000000-0005-0000-0000-000005080000}"/>
    <cellStyle name="Énfasis5 2 3" xfId="1924" xr:uid="{00000000-0005-0000-0000-000006080000}"/>
    <cellStyle name="Énfasis5 2 3 2" xfId="4770" xr:uid="{00000000-0005-0000-0000-000007080000}"/>
    <cellStyle name="Énfasis5 2 4" xfId="1925" xr:uid="{00000000-0005-0000-0000-000008080000}"/>
    <cellStyle name="Énfasis5 2 4 2" xfId="4771" xr:uid="{00000000-0005-0000-0000-000009080000}"/>
    <cellStyle name="Énfasis5 2 5" xfId="1926" xr:uid="{00000000-0005-0000-0000-00000A080000}"/>
    <cellStyle name="Énfasis5 2 5 2" xfId="4772" xr:uid="{00000000-0005-0000-0000-00000B080000}"/>
    <cellStyle name="Énfasis5 2 6" xfId="4773" xr:uid="{00000000-0005-0000-0000-00000C080000}"/>
    <cellStyle name="Énfasis5 2 7" xfId="4774" xr:uid="{00000000-0005-0000-0000-00000D080000}"/>
    <cellStyle name="Énfasis5 20" xfId="1927" xr:uid="{00000000-0005-0000-0000-00000E080000}"/>
    <cellStyle name="Énfasis5 21" xfId="1928" xr:uid="{00000000-0005-0000-0000-00000F080000}"/>
    <cellStyle name="Énfasis5 22" xfId="1929" xr:uid="{00000000-0005-0000-0000-000010080000}"/>
    <cellStyle name="Énfasis5 23" xfId="1930" xr:uid="{00000000-0005-0000-0000-000011080000}"/>
    <cellStyle name="Énfasis5 24" xfId="1931" xr:uid="{00000000-0005-0000-0000-000012080000}"/>
    <cellStyle name="Énfasis5 25" xfId="1932" xr:uid="{00000000-0005-0000-0000-000013080000}"/>
    <cellStyle name="Énfasis5 26" xfId="1933" xr:uid="{00000000-0005-0000-0000-000014080000}"/>
    <cellStyle name="Énfasis5 27" xfId="1934" xr:uid="{00000000-0005-0000-0000-000015080000}"/>
    <cellStyle name="Énfasis5 28" xfId="1935" xr:uid="{00000000-0005-0000-0000-000016080000}"/>
    <cellStyle name="Énfasis5 3" xfId="239" xr:uid="{00000000-0005-0000-0000-000017080000}"/>
    <cellStyle name="Énfasis5 3 2" xfId="1937" xr:uid="{00000000-0005-0000-0000-000018080000}"/>
    <cellStyle name="Énfasis5 4" xfId="240" xr:uid="{00000000-0005-0000-0000-000019080000}"/>
    <cellStyle name="Énfasis5 4 2" xfId="1939" xr:uid="{00000000-0005-0000-0000-00001A080000}"/>
    <cellStyle name="Énfasis5 5" xfId="241" xr:uid="{00000000-0005-0000-0000-00001B080000}"/>
    <cellStyle name="Énfasis5 5 2" xfId="1941" xr:uid="{00000000-0005-0000-0000-00001C080000}"/>
    <cellStyle name="Énfasis5 6" xfId="242" xr:uid="{00000000-0005-0000-0000-00001D080000}"/>
    <cellStyle name="Énfasis5 6 2" xfId="1942" xr:uid="{00000000-0005-0000-0000-00001E080000}"/>
    <cellStyle name="Énfasis5 7" xfId="1943" xr:uid="{00000000-0005-0000-0000-00001F080000}"/>
    <cellStyle name="Énfasis5 7 2" xfId="4775" xr:uid="{00000000-0005-0000-0000-000020080000}"/>
    <cellStyle name="Énfasis5 8" xfId="1944" xr:uid="{00000000-0005-0000-0000-000021080000}"/>
    <cellStyle name="Énfasis5 8 2" xfId="4768" xr:uid="{00000000-0005-0000-0000-000022080000}"/>
    <cellStyle name="Énfasis5 9" xfId="1945" xr:uid="{00000000-0005-0000-0000-000023080000}"/>
    <cellStyle name="Énfasis6 - 20%" xfId="1946" xr:uid="{00000000-0005-0000-0000-000024080000}"/>
    <cellStyle name="Énfasis6 - 40%" xfId="1947" xr:uid="{00000000-0005-0000-0000-000025080000}"/>
    <cellStyle name="Énfasis6 - 60%" xfId="1948" xr:uid="{00000000-0005-0000-0000-000026080000}"/>
    <cellStyle name="Énfasis6 10" xfId="1949" xr:uid="{00000000-0005-0000-0000-000027080000}"/>
    <cellStyle name="Énfasis6 11" xfId="1950" xr:uid="{00000000-0005-0000-0000-000028080000}"/>
    <cellStyle name="Énfasis6 12" xfId="1951" xr:uid="{00000000-0005-0000-0000-000029080000}"/>
    <cellStyle name="Énfasis6 13" xfId="1952" xr:uid="{00000000-0005-0000-0000-00002A080000}"/>
    <cellStyle name="Énfasis6 14" xfId="1953" xr:uid="{00000000-0005-0000-0000-00002B080000}"/>
    <cellStyle name="Énfasis6 15" xfId="1954" xr:uid="{00000000-0005-0000-0000-00002C080000}"/>
    <cellStyle name="Énfasis6 16" xfId="1955" xr:uid="{00000000-0005-0000-0000-00002D080000}"/>
    <cellStyle name="Énfasis6 17" xfId="1956" xr:uid="{00000000-0005-0000-0000-00002E080000}"/>
    <cellStyle name="Énfasis6 18" xfId="1957" xr:uid="{00000000-0005-0000-0000-00002F080000}"/>
    <cellStyle name="Énfasis6 19" xfId="1958" xr:uid="{00000000-0005-0000-0000-000030080000}"/>
    <cellStyle name="Énfasis6 2" xfId="243" xr:uid="{00000000-0005-0000-0000-000031080000}"/>
    <cellStyle name="Énfasis6 2 2" xfId="1960" xr:uid="{00000000-0005-0000-0000-000032080000}"/>
    <cellStyle name="Énfasis6 2 2 2" xfId="4777" xr:uid="{00000000-0005-0000-0000-000033080000}"/>
    <cellStyle name="Énfasis6 2 3" xfId="1961" xr:uid="{00000000-0005-0000-0000-000034080000}"/>
    <cellStyle name="Énfasis6 2 3 2" xfId="4778" xr:uid="{00000000-0005-0000-0000-000035080000}"/>
    <cellStyle name="Énfasis6 2 4" xfId="1962" xr:uid="{00000000-0005-0000-0000-000036080000}"/>
    <cellStyle name="Énfasis6 2 4 2" xfId="4779" xr:uid="{00000000-0005-0000-0000-000037080000}"/>
    <cellStyle name="Énfasis6 2 5" xfId="1963" xr:uid="{00000000-0005-0000-0000-000038080000}"/>
    <cellStyle name="Énfasis6 2 5 2" xfId="4780" xr:uid="{00000000-0005-0000-0000-000039080000}"/>
    <cellStyle name="Énfasis6 2 6" xfId="4781" xr:uid="{00000000-0005-0000-0000-00003A080000}"/>
    <cellStyle name="Énfasis6 2 7" xfId="4782" xr:uid="{00000000-0005-0000-0000-00003B080000}"/>
    <cellStyle name="Énfasis6 20" xfId="1964" xr:uid="{00000000-0005-0000-0000-00003C080000}"/>
    <cellStyle name="Énfasis6 21" xfId="1965" xr:uid="{00000000-0005-0000-0000-00003D080000}"/>
    <cellStyle name="Énfasis6 22" xfId="1966" xr:uid="{00000000-0005-0000-0000-00003E080000}"/>
    <cellStyle name="Énfasis6 23" xfId="1967" xr:uid="{00000000-0005-0000-0000-00003F080000}"/>
    <cellStyle name="Énfasis6 24" xfId="1968" xr:uid="{00000000-0005-0000-0000-000040080000}"/>
    <cellStyle name="Énfasis6 25" xfId="1969" xr:uid="{00000000-0005-0000-0000-000041080000}"/>
    <cellStyle name="Énfasis6 26" xfId="1970" xr:uid="{00000000-0005-0000-0000-000042080000}"/>
    <cellStyle name="Énfasis6 27" xfId="1971" xr:uid="{00000000-0005-0000-0000-000043080000}"/>
    <cellStyle name="Énfasis6 28" xfId="1972" xr:uid="{00000000-0005-0000-0000-000044080000}"/>
    <cellStyle name="Énfasis6 3" xfId="244" xr:uid="{00000000-0005-0000-0000-000045080000}"/>
    <cellStyle name="Énfasis6 3 2" xfId="1974" xr:uid="{00000000-0005-0000-0000-000046080000}"/>
    <cellStyle name="Énfasis6 4" xfId="245" xr:uid="{00000000-0005-0000-0000-000047080000}"/>
    <cellStyle name="Énfasis6 4 2" xfId="1976" xr:uid="{00000000-0005-0000-0000-000048080000}"/>
    <cellStyle name="Énfasis6 5" xfId="246" xr:uid="{00000000-0005-0000-0000-000049080000}"/>
    <cellStyle name="Énfasis6 5 2" xfId="1978" xr:uid="{00000000-0005-0000-0000-00004A080000}"/>
    <cellStyle name="Énfasis6 6" xfId="247" xr:uid="{00000000-0005-0000-0000-00004B080000}"/>
    <cellStyle name="Énfasis6 6 2" xfId="1980" xr:uid="{00000000-0005-0000-0000-00004C080000}"/>
    <cellStyle name="Énfasis6 7" xfId="1981" xr:uid="{00000000-0005-0000-0000-00004D080000}"/>
    <cellStyle name="Énfasis6 7 2" xfId="4783" xr:uid="{00000000-0005-0000-0000-00004E080000}"/>
    <cellStyle name="Énfasis6 8" xfId="1982" xr:uid="{00000000-0005-0000-0000-00004F080000}"/>
    <cellStyle name="Énfasis6 8 2" xfId="4776" xr:uid="{00000000-0005-0000-0000-000050080000}"/>
    <cellStyle name="Énfasis6 9" xfId="1983" xr:uid="{00000000-0005-0000-0000-000051080000}"/>
    <cellStyle name="Entrada 10" xfId="1984" xr:uid="{00000000-0005-0000-0000-000052080000}"/>
    <cellStyle name="Entrada 10 2" xfId="5230" xr:uid="{00000000-0005-0000-0000-000053080000}"/>
    <cellStyle name="Entrada 10 2 2" xfId="8616" xr:uid="{00000000-0005-0000-0000-000054080000}"/>
    <cellStyle name="Entrada 10 2 3" xfId="979" xr:uid="{00000000-0005-0000-0000-000055080000}"/>
    <cellStyle name="Entrada 10 3" xfId="8252" xr:uid="{00000000-0005-0000-0000-000056080000}"/>
    <cellStyle name="Entrada 10 4" xfId="8403" xr:uid="{00000000-0005-0000-0000-000057080000}"/>
    <cellStyle name="Entrada 11" xfId="1985" xr:uid="{00000000-0005-0000-0000-000058080000}"/>
    <cellStyle name="Entrada 11 2" xfId="5231" xr:uid="{00000000-0005-0000-0000-000059080000}"/>
    <cellStyle name="Entrada 11 2 2" xfId="8617" xr:uid="{00000000-0005-0000-0000-00005A080000}"/>
    <cellStyle name="Entrada 11 2 3" xfId="8479" xr:uid="{00000000-0005-0000-0000-00005B080000}"/>
    <cellStyle name="Entrada 11 3" xfId="8253" xr:uid="{00000000-0005-0000-0000-00005C080000}"/>
    <cellStyle name="Entrada 11 4" xfId="8402" xr:uid="{00000000-0005-0000-0000-00005D080000}"/>
    <cellStyle name="Entrada 12" xfId="1986" xr:uid="{00000000-0005-0000-0000-00005E080000}"/>
    <cellStyle name="Entrada 12 2" xfId="5232" xr:uid="{00000000-0005-0000-0000-00005F080000}"/>
    <cellStyle name="Entrada 12 2 2" xfId="8618" xr:uid="{00000000-0005-0000-0000-000060080000}"/>
    <cellStyle name="Entrada 12 2 3" xfId="981" xr:uid="{00000000-0005-0000-0000-000061080000}"/>
    <cellStyle name="Entrada 12 3" xfId="8254" xr:uid="{00000000-0005-0000-0000-000062080000}"/>
    <cellStyle name="Entrada 12 4" xfId="8401" xr:uid="{00000000-0005-0000-0000-000063080000}"/>
    <cellStyle name="Entrada 13" xfId="1987" xr:uid="{00000000-0005-0000-0000-000064080000}"/>
    <cellStyle name="Entrada 13 2" xfId="5233" xr:uid="{00000000-0005-0000-0000-000065080000}"/>
    <cellStyle name="Entrada 13 2 2" xfId="8619" xr:uid="{00000000-0005-0000-0000-000066080000}"/>
    <cellStyle name="Entrada 13 2 3" xfId="983" xr:uid="{00000000-0005-0000-0000-000067080000}"/>
    <cellStyle name="Entrada 13 3" xfId="8255" xr:uid="{00000000-0005-0000-0000-000068080000}"/>
    <cellStyle name="Entrada 13 4" xfId="8780" xr:uid="{00000000-0005-0000-0000-000069080000}"/>
    <cellStyle name="Entrada 14" xfId="1988" xr:uid="{00000000-0005-0000-0000-00006A080000}"/>
    <cellStyle name="Entrada 14 2" xfId="5234" xr:uid="{00000000-0005-0000-0000-00006B080000}"/>
    <cellStyle name="Entrada 14 2 2" xfId="8620" xr:uid="{00000000-0005-0000-0000-00006C080000}"/>
    <cellStyle name="Entrada 14 2 3" xfId="985" xr:uid="{00000000-0005-0000-0000-00006D080000}"/>
    <cellStyle name="Entrada 14 3" xfId="8256" xr:uid="{00000000-0005-0000-0000-00006E080000}"/>
    <cellStyle name="Entrada 14 4" xfId="8894" xr:uid="{00000000-0005-0000-0000-00006F080000}"/>
    <cellStyle name="Entrada 15" xfId="1989" xr:uid="{00000000-0005-0000-0000-000070080000}"/>
    <cellStyle name="Entrada 15 2" xfId="5235" xr:uid="{00000000-0005-0000-0000-000071080000}"/>
    <cellStyle name="Entrada 15 2 2" xfId="8621" xr:uid="{00000000-0005-0000-0000-000072080000}"/>
    <cellStyle name="Entrada 15 2 3" xfId="997" xr:uid="{00000000-0005-0000-0000-000073080000}"/>
    <cellStyle name="Entrada 15 3" xfId="8257" xr:uid="{00000000-0005-0000-0000-000074080000}"/>
    <cellStyle name="Entrada 15 4" xfId="8779" xr:uid="{00000000-0005-0000-0000-000075080000}"/>
    <cellStyle name="Entrada 16" xfId="1990" xr:uid="{00000000-0005-0000-0000-000076080000}"/>
    <cellStyle name="Entrada 16 2" xfId="5236" xr:uid="{00000000-0005-0000-0000-000077080000}"/>
    <cellStyle name="Entrada 16 2 2" xfId="8622" xr:uid="{00000000-0005-0000-0000-000078080000}"/>
    <cellStyle name="Entrada 16 2 3" xfId="1011" xr:uid="{00000000-0005-0000-0000-000079080000}"/>
    <cellStyle name="Entrada 16 3" xfId="8258" xr:uid="{00000000-0005-0000-0000-00007A080000}"/>
    <cellStyle name="Entrada 16 4" xfId="8893" xr:uid="{00000000-0005-0000-0000-00007B080000}"/>
    <cellStyle name="Entrada 17" xfId="1991" xr:uid="{00000000-0005-0000-0000-00007C080000}"/>
    <cellStyle name="Entrada 17 2" xfId="5237" xr:uid="{00000000-0005-0000-0000-00007D080000}"/>
    <cellStyle name="Entrada 17 2 2" xfId="8623" xr:uid="{00000000-0005-0000-0000-00007E080000}"/>
    <cellStyle name="Entrada 17 2 3" xfId="1013" xr:uid="{00000000-0005-0000-0000-00007F080000}"/>
    <cellStyle name="Entrada 17 3" xfId="8259" xr:uid="{00000000-0005-0000-0000-000080080000}"/>
    <cellStyle name="Entrada 17 4" xfId="8778" xr:uid="{00000000-0005-0000-0000-000081080000}"/>
    <cellStyle name="Entrada 18" xfId="1992" xr:uid="{00000000-0005-0000-0000-000082080000}"/>
    <cellStyle name="Entrada 18 2" xfId="5238" xr:uid="{00000000-0005-0000-0000-000083080000}"/>
    <cellStyle name="Entrada 18 2 2" xfId="8624" xr:uid="{00000000-0005-0000-0000-000084080000}"/>
    <cellStyle name="Entrada 18 2 3" xfId="1015" xr:uid="{00000000-0005-0000-0000-000085080000}"/>
    <cellStyle name="Entrada 18 3" xfId="8260" xr:uid="{00000000-0005-0000-0000-000086080000}"/>
    <cellStyle name="Entrada 18 4" xfId="8251" xr:uid="{00000000-0005-0000-0000-000087080000}"/>
    <cellStyle name="Entrada 19" xfId="1993" xr:uid="{00000000-0005-0000-0000-000088080000}"/>
    <cellStyle name="Entrada 19 2" xfId="5239" xr:uid="{00000000-0005-0000-0000-000089080000}"/>
    <cellStyle name="Entrada 19 2 2" xfId="8625" xr:uid="{00000000-0005-0000-0000-00008A080000}"/>
    <cellStyle name="Entrada 19 2 3" xfId="1017" xr:uid="{00000000-0005-0000-0000-00008B080000}"/>
    <cellStyle name="Entrada 19 3" xfId="8261" xr:uid="{00000000-0005-0000-0000-00008C080000}"/>
    <cellStyle name="Entrada 19 4" xfId="8968" xr:uid="{00000000-0005-0000-0000-00008D080000}"/>
    <cellStyle name="Entrada 2" xfId="248" xr:uid="{00000000-0005-0000-0000-00008E080000}"/>
    <cellStyle name="Entrada 2 10" xfId="7937" xr:uid="{00000000-0005-0000-0000-00008F080000}"/>
    <cellStyle name="Entrada 2 10 2" xfId="8525" xr:uid="{00000000-0005-0000-0000-000090080000}"/>
    <cellStyle name="Entrada 2 2" xfId="1995" xr:uid="{00000000-0005-0000-0000-000091080000}"/>
    <cellStyle name="Entrada 2 2 2" xfId="5028" xr:uid="{00000000-0005-0000-0000-000092080000}"/>
    <cellStyle name="Entrada 2 2 2 2" xfId="5346" xr:uid="{00000000-0005-0000-0000-000093080000}"/>
    <cellStyle name="Entrada 2 2 2 2 2" xfId="8684" xr:uid="{00000000-0005-0000-0000-000094080000}"/>
    <cellStyle name="Entrada 2 2 2 2 3" xfId="1370" xr:uid="{00000000-0005-0000-0000-000095080000}"/>
    <cellStyle name="Entrada 2 2 2 3" xfId="8546" xr:uid="{00000000-0005-0000-0000-000096080000}"/>
    <cellStyle name="Entrada 2 2 2 4" xfId="8865" xr:uid="{00000000-0005-0000-0000-000097080000}"/>
    <cellStyle name="Entrada 2 2 3" xfId="4785" xr:uid="{00000000-0005-0000-0000-000098080000}"/>
    <cellStyle name="Entrada 2 2 3 2" xfId="8493" xr:uid="{00000000-0005-0000-0000-000099080000}"/>
    <cellStyle name="Entrada 2 2 3 3" xfId="8891" xr:uid="{00000000-0005-0000-0000-00009A080000}"/>
    <cellStyle name="Entrada 2 2 4" xfId="5562" xr:uid="{00000000-0005-0000-0000-00009B080000}"/>
    <cellStyle name="Entrada 2 2 4 2" xfId="8760" xr:uid="{00000000-0005-0000-0000-00009C080000}"/>
    <cellStyle name="Entrada 2 2 4 3" xfId="8325" xr:uid="{00000000-0005-0000-0000-00009D080000}"/>
    <cellStyle name="Entrada 2 2 5" xfId="8262" xr:uid="{00000000-0005-0000-0000-00009E080000}"/>
    <cellStyle name="Entrada 2 2 6" xfId="8777" xr:uid="{00000000-0005-0000-0000-00009F080000}"/>
    <cellStyle name="Entrada 2 3" xfId="1996" xr:uid="{00000000-0005-0000-0000-0000A0080000}"/>
    <cellStyle name="Entrada 2 3 2" xfId="5029" xr:uid="{00000000-0005-0000-0000-0000A1080000}"/>
    <cellStyle name="Entrada 2 3 2 2" xfId="5345" xr:uid="{00000000-0005-0000-0000-0000A2080000}"/>
    <cellStyle name="Entrada 2 3 2 2 2" xfId="8683" xr:uid="{00000000-0005-0000-0000-0000A3080000}"/>
    <cellStyle name="Entrada 2 3 2 2 3" xfId="8847" xr:uid="{00000000-0005-0000-0000-0000A4080000}"/>
    <cellStyle name="Entrada 2 3 2 3" xfId="8547" xr:uid="{00000000-0005-0000-0000-0000A5080000}"/>
    <cellStyle name="Entrada 2 3 2 4" xfId="8864" xr:uid="{00000000-0005-0000-0000-0000A6080000}"/>
    <cellStyle name="Entrada 2 3 3" xfId="4786" xr:uid="{00000000-0005-0000-0000-0000A7080000}"/>
    <cellStyle name="Entrada 2 3 3 2" xfId="8494" xr:uid="{00000000-0005-0000-0000-0000A8080000}"/>
    <cellStyle name="Entrada 2 3 3 3" xfId="8288" xr:uid="{00000000-0005-0000-0000-0000A9080000}"/>
    <cellStyle name="Entrada 2 3 4" xfId="5561" xr:uid="{00000000-0005-0000-0000-0000AA080000}"/>
    <cellStyle name="Entrada 2 3 4 2" xfId="8759" xr:uid="{00000000-0005-0000-0000-0000AB080000}"/>
    <cellStyle name="Entrada 2 3 4 3" xfId="8469" xr:uid="{00000000-0005-0000-0000-0000AC080000}"/>
    <cellStyle name="Entrada 2 3 5" xfId="8263" xr:uid="{00000000-0005-0000-0000-0000AD080000}"/>
    <cellStyle name="Entrada 2 3 6" xfId="8961" xr:uid="{00000000-0005-0000-0000-0000AE080000}"/>
    <cellStyle name="Entrada 2 4" xfId="1997" xr:uid="{00000000-0005-0000-0000-0000AF080000}"/>
    <cellStyle name="Entrada 2 4 2" xfId="5030" xr:uid="{00000000-0005-0000-0000-0000B0080000}"/>
    <cellStyle name="Entrada 2 4 2 2" xfId="5344" xr:uid="{00000000-0005-0000-0000-0000B1080000}"/>
    <cellStyle name="Entrada 2 4 2 2 2" xfId="8682" xr:uid="{00000000-0005-0000-0000-0000B2080000}"/>
    <cellStyle name="Entrada 2 4 2 2 3" xfId="1355" xr:uid="{00000000-0005-0000-0000-0000B3080000}"/>
    <cellStyle name="Entrada 2 4 2 3" xfId="8548" xr:uid="{00000000-0005-0000-0000-0000B4080000}"/>
    <cellStyle name="Entrada 2 4 2 4" xfId="8937" xr:uid="{00000000-0005-0000-0000-0000B5080000}"/>
    <cellStyle name="Entrada 2 4 3" xfId="4787" xr:uid="{00000000-0005-0000-0000-0000B6080000}"/>
    <cellStyle name="Entrada 2 4 3 2" xfId="8495" xr:uid="{00000000-0005-0000-0000-0000B7080000}"/>
    <cellStyle name="Entrada 2 4 3 3" xfId="8951" xr:uid="{00000000-0005-0000-0000-0000B8080000}"/>
    <cellStyle name="Entrada 2 4 4" xfId="5560" xr:uid="{00000000-0005-0000-0000-0000B9080000}"/>
    <cellStyle name="Entrada 2 4 4 2" xfId="8758" xr:uid="{00000000-0005-0000-0000-0000BA080000}"/>
    <cellStyle name="Entrada 2 4 4 3" xfId="8966" xr:uid="{00000000-0005-0000-0000-0000BB080000}"/>
    <cellStyle name="Entrada 2 4 5" xfId="8264" xr:uid="{00000000-0005-0000-0000-0000BC080000}"/>
    <cellStyle name="Entrada 2 4 6" xfId="8939" xr:uid="{00000000-0005-0000-0000-0000BD080000}"/>
    <cellStyle name="Entrada 2 5" xfId="1998" xr:uid="{00000000-0005-0000-0000-0000BE080000}"/>
    <cellStyle name="Entrada 2 5 2" xfId="5031" xr:uid="{00000000-0005-0000-0000-0000BF080000}"/>
    <cellStyle name="Entrada 2 5 2 2" xfId="5343" xr:uid="{00000000-0005-0000-0000-0000C0080000}"/>
    <cellStyle name="Entrada 2 5 2 2 2" xfId="8681" xr:uid="{00000000-0005-0000-0000-0000C1080000}"/>
    <cellStyle name="Entrada 2 5 2 2 3" xfId="1353" xr:uid="{00000000-0005-0000-0000-0000C2080000}"/>
    <cellStyle name="Entrada 2 5 2 3" xfId="8549" xr:uid="{00000000-0005-0000-0000-0000C3080000}"/>
    <cellStyle name="Entrada 2 5 2 4" xfId="8170" xr:uid="{00000000-0005-0000-0000-0000C4080000}"/>
    <cellStyle name="Entrada 2 5 3" xfId="4788" xr:uid="{00000000-0005-0000-0000-0000C5080000}"/>
    <cellStyle name="Entrada 2 5 3 2" xfId="8496" xr:uid="{00000000-0005-0000-0000-0000C6080000}"/>
    <cellStyle name="Entrada 2 5 3 3" xfId="8309" xr:uid="{00000000-0005-0000-0000-0000C7080000}"/>
    <cellStyle name="Entrada 2 5 4" xfId="5559" xr:uid="{00000000-0005-0000-0000-0000C8080000}"/>
    <cellStyle name="Entrada 2 5 4 2" xfId="8757" xr:uid="{00000000-0005-0000-0000-0000C9080000}"/>
    <cellStyle name="Entrada 2 5 4 3" xfId="1973" xr:uid="{00000000-0005-0000-0000-0000CA080000}"/>
    <cellStyle name="Entrada 2 5 5" xfId="8265" xr:uid="{00000000-0005-0000-0000-0000CB080000}"/>
    <cellStyle name="Entrada 2 5 6" xfId="8892" xr:uid="{00000000-0005-0000-0000-0000CC080000}"/>
    <cellStyle name="Entrada 2 6" xfId="4789" xr:uid="{00000000-0005-0000-0000-0000CD080000}"/>
    <cellStyle name="Entrada 2 6 2" xfId="5032" xr:uid="{00000000-0005-0000-0000-0000CE080000}"/>
    <cellStyle name="Entrada 2 6 2 2" xfId="5342" xr:uid="{00000000-0005-0000-0000-0000CF080000}"/>
    <cellStyle name="Entrada 2 6 2 2 2" xfId="8680" xr:uid="{00000000-0005-0000-0000-0000D0080000}"/>
    <cellStyle name="Entrada 2 6 2 2 3" xfId="8848" xr:uid="{00000000-0005-0000-0000-0000D1080000}"/>
    <cellStyle name="Entrada 2 6 2 3" xfId="8550" xr:uid="{00000000-0005-0000-0000-0000D2080000}"/>
    <cellStyle name="Entrada 2 6 2 4" xfId="8952" xr:uid="{00000000-0005-0000-0000-0000D3080000}"/>
    <cellStyle name="Entrada 2 6 3" xfId="4856" xr:uid="{00000000-0005-0000-0000-0000D4080000}"/>
    <cellStyle name="Entrada 2 6 3 2" xfId="8515" xr:uid="{00000000-0005-0000-0000-0000D5080000}"/>
    <cellStyle name="Entrada 2 6 3 3" xfId="8953" xr:uid="{00000000-0005-0000-0000-0000D6080000}"/>
    <cellStyle name="Entrada 2 6 4" xfId="8497" xr:uid="{00000000-0005-0000-0000-0000D7080000}"/>
    <cellStyle name="Entrada 2 6 5" xfId="8954" xr:uid="{00000000-0005-0000-0000-0000D8080000}"/>
    <cellStyle name="Entrada 2 7" xfId="4790" xr:uid="{00000000-0005-0000-0000-0000D9080000}"/>
    <cellStyle name="Entrada 2 7 2" xfId="5033" xr:uid="{00000000-0005-0000-0000-0000DA080000}"/>
    <cellStyle name="Entrada 2 7 2 2" xfId="5341" xr:uid="{00000000-0005-0000-0000-0000DB080000}"/>
    <cellStyle name="Entrada 2 7 2 2 2" xfId="8679" xr:uid="{00000000-0005-0000-0000-0000DC080000}"/>
    <cellStyle name="Entrada 2 7 2 2 3" xfId="1351" xr:uid="{00000000-0005-0000-0000-0000DD080000}"/>
    <cellStyle name="Entrada 2 7 2 3" xfId="8551" xr:uid="{00000000-0005-0000-0000-0000DE080000}"/>
    <cellStyle name="Entrada 2 7 2 4" xfId="8897" xr:uid="{00000000-0005-0000-0000-0000DF080000}"/>
    <cellStyle name="Entrada 2 7 3" xfId="5557" xr:uid="{00000000-0005-0000-0000-0000E0080000}"/>
    <cellStyle name="Entrada 2 7 3 2" xfId="8756" xr:uid="{00000000-0005-0000-0000-0000E1080000}"/>
    <cellStyle name="Entrada 2 7 3 3" xfId="8470" xr:uid="{00000000-0005-0000-0000-0000E2080000}"/>
    <cellStyle name="Entrada 2 7 4" xfId="8498" xr:uid="{00000000-0005-0000-0000-0000E3080000}"/>
    <cellStyle name="Entrada 2 7 5" xfId="8950" xr:uid="{00000000-0005-0000-0000-0000E4080000}"/>
    <cellStyle name="Entrada 2 8" xfId="5027" xr:uid="{00000000-0005-0000-0000-0000E5080000}"/>
    <cellStyle name="Entrada 2 8 2" xfId="5347" xr:uid="{00000000-0005-0000-0000-0000E6080000}"/>
    <cellStyle name="Entrada 2 8 2 2" xfId="8685" xr:uid="{00000000-0005-0000-0000-0000E7080000}"/>
    <cellStyle name="Entrada 2 8 2 3" xfId="1384" xr:uid="{00000000-0005-0000-0000-0000E8080000}"/>
    <cellStyle name="Entrada 2 8 3" xfId="8545" xr:uid="{00000000-0005-0000-0000-0000E9080000}"/>
    <cellStyle name="Entrada 2 8 4" xfId="8866" xr:uid="{00000000-0005-0000-0000-0000EA080000}"/>
    <cellStyle name="Entrada 2 9" xfId="5563" xr:uid="{00000000-0005-0000-0000-0000EB080000}"/>
    <cellStyle name="Entrada 2 9 2" xfId="8761" xr:uid="{00000000-0005-0000-0000-0000EC080000}"/>
    <cellStyle name="Entrada 2 9 3" xfId="1975" xr:uid="{00000000-0005-0000-0000-0000ED080000}"/>
    <cellStyle name="Entrada 20" xfId="1999" xr:uid="{00000000-0005-0000-0000-0000EE080000}"/>
    <cellStyle name="Entrada 20 2" xfId="5240" xr:uid="{00000000-0005-0000-0000-0000EF080000}"/>
    <cellStyle name="Entrada 20 2 2" xfId="8626" xr:uid="{00000000-0005-0000-0000-0000F0080000}"/>
    <cellStyle name="Entrada 20 2 3" xfId="1019" xr:uid="{00000000-0005-0000-0000-0000F1080000}"/>
    <cellStyle name="Entrada 20 3" xfId="8266" xr:uid="{00000000-0005-0000-0000-0000F2080000}"/>
    <cellStyle name="Entrada 20 4" xfId="8960" xr:uid="{00000000-0005-0000-0000-0000F3080000}"/>
    <cellStyle name="Entrada 21" xfId="2000" xr:uid="{00000000-0005-0000-0000-0000F4080000}"/>
    <cellStyle name="Entrada 21 2" xfId="5241" xr:uid="{00000000-0005-0000-0000-0000F5080000}"/>
    <cellStyle name="Entrada 21 2 2" xfId="8627" xr:uid="{00000000-0005-0000-0000-0000F6080000}"/>
    <cellStyle name="Entrada 21 2 3" xfId="1033" xr:uid="{00000000-0005-0000-0000-0000F7080000}"/>
    <cellStyle name="Entrada 21 3" xfId="8267" xr:uid="{00000000-0005-0000-0000-0000F8080000}"/>
    <cellStyle name="Entrada 21 4" xfId="8776" xr:uid="{00000000-0005-0000-0000-0000F9080000}"/>
    <cellStyle name="Entrada 22" xfId="2001" xr:uid="{00000000-0005-0000-0000-0000FA080000}"/>
    <cellStyle name="Entrada 22 2" xfId="5242" xr:uid="{00000000-0005-0000-0000-0000FB080000}"/>
    <cellStyle name="Entrada 22 2 2" xfId="8628" xr:uid="{00000000-0005-0000-0000-0000FC080000}"/>
    <cellStyle name="Entrada 22 2 3" xfId="1047" xr:uid="{00000000-0005-0000-0000-0000FD080000}"/>
    <cellStyle name="Entrada 22 3" xfId="8268" xr:uid="{00000000-0005-0000-0000-0000FE080000}"/>
    <cellStyle name="Entrada 22 4" xfId="8938" xr:uid="{00000000-0005-0000-0000-0000FF080000}"/>
    <cellStyle name="Entrada 23" xfId="2002" xr:uid="{00000000-0005-0000-0000-000000090000}"/>
    <cellStyle name="Entrada 23 2" xfId="5243" xr:uid="{00000000-0005-0000-0000-000001090000}"/>
    <cellStyle name="Entrada 23 2 2" xfId="8629" xr:uid="{00000000-0005-0000-0000-000002090000}"/>
    <cellStyle name="Entrada 23 2 3" xfId="1049" xr:uid="{00000000-0005-0000-0000-000003090000}"/>
    <cellStyle name="Entrada 23 3" xfId="8269" xr:uid="{00000000-0005-0000-0000-000004090000}"/>
    <cellStyle name="Entrada 23 4" xfId="8364" xr:uid="{00000000-0005-0000-0000-000005090000}"/>
    <cellStyle name="Entrada 24" xfId="2003" xr:uid="{00000000-0005-0000-0000-000006090000}"/>
    <cellStyle name="Entrada 24 2" xfId="5244" xr:uid="{00000000-0005-0000-0000-000007090000}"/>
    <cellStyle name="Entrada 24 2 2" xfId="8630" xr:uid="{00000000-0005-0000-0000-000008090000}"/>
    <cellStyle name="Entrada 24 2 3" xfId="1051" xr:uid="{00000000-0005-0000-0000-000009090000}"/>
    <cellStyle name="Entrada 24 3" xfId="8270" xr:uid="{00000000-0005-0000-0000-00000A090000}"/>
    <cellStyle name="Entrada 24 4" xfId="8244" xr:uid="{00000000-0005-0000-0000-00000B090000}"/>
    <cellStyle name="Entrada 25" xfId="2004" xr:uid="{00000000-0005-0000-0000-00000C090000}"/>
    <cellStyle name="Entrada 25 2" xfId="5245" xr:uid="{00000000-0005-0000-0000-00000D090000}"/>
    <cellStyle name="Entrada 25 2 2" xfId="8631" xr:uid="{00000000-0005-0000-0000-00000E090000}"/>
    <cellStyle name="Entrada 25 2 3" xfId="8478" xr:uid="{00000000-0005-0000-0000-00000F090000}"/>
    <cellStyle name="Entrada 25 3" xfId="8271" xr:uid="{00000000-0005-0000-0000-000010090000}"/>
    <cellStyle name="Entrada 25 4" xfId="8243" xr:uid="{00000000-0005-0000-0000-000011090000}"/>
    <cellStyle name="Entrada 26" xfId="2005" xr:uid="{00000000-0005-0000-0000-000012090000}"/>
    <cellStyle name="Entrada 26 2" xfId="5246" xr:uid="{00000000-0005-0000-0000-000013090000}"/>
    <cellStyle name="Entrada 26 2 2" xfId="8632" xr:uid="{00000000-0005-0000-0000-000014090000}"/>
    <cellStyle name="Entrada 26 2 3" xfId="1053" xr:uid="{00000000-0005-0000-0000-000015090000}"/>
    <cellStyle name="Entrada 26 3" xfId="8272" xr:uid="{00000000-0005-0000-0000-000016090000}"/>
    <cellStyle name="Entrada 26 4" xfId="8242" xr:uid="{00000000-0005-0000-0000-000017090000}"/>
    <cellStyle name="Entrada 27" xfId="2006" xr:uid="{00000000-0005-0000-0000-000018090000}"/>
    <cellStyle name="Entrada 27 2" xfId="5247" xr:uid="{00000000-0005-0000-0000-000019090000}"/>
    <cellStyle name="Entrada 27 2 2" xfId="8633" xr:uid="{00000000-0005-0000-0000-00001A090000}"/>
    <cellStyle name="Entrada 27 2 3" xfId="1055" xr:uid="{00000000-0005-0000-0000-00001B090000}"/>
    <cellStyle name="Entrada 27 3" xfId="8273" xr:uid="{00000000-0005-0000-0000-00001C090000}"/>
    <cellStyle name="Entrada 27 4" xfId="8241" xr:uid="{00000000-0005-0000-0000-00001D090000}"/>
    <cellStyle name="Entrada 28" xfId="2007" xr:uid="{00000000-0005-0000-0000-00001E090000}"/>
    <cellStyle name="Entrada 28 2" xfId="5248" xr:uid="{00000000-0005-0000-0000-00001F090000}"/>
    <cellStyle name="Entrada 28 2 2" xfId="8634" xr:uid="{00000000-0005-0000-0000-000020090000}"/>
    <cellStyle name="Entrada 28 2 3" xfId="1069" xr:uid="{00000000-0005-0000-0000-000021090000}"/>
    <cellStyle name="Entrada 28 3" xfId="8274" xr:uid="{00000000-0005-0000-0000-000022090000}"/>
    <cellStyle name="Entrada 28 4" xfId="8240" xr:uid="{00000000-0005-0000-0000-000023090000}"/>
    <cellStyle name="Entrada 3" xfId="249" xr:uid="{00000000-0005-0000-0000-000024090000}"/>
    <cellStyle name="Entrada 3 2" xfId="2009" xr:uid="{00000000-0005-0000-0000-000025090000}"/>
    <cellStyle name="Entrada 3 2 2" xfId="5034" xr:uid="{00000000-0005-0000-0000-000026090000}"/>
    <cellStyle name="Entrada 3 2 2 2" xfId="8552" xr:uid="{00000000-0005-0000-0000-000027090000}"/>
    <cellStyle name="Entrada 3 2 2 3" xfId="8169" xr:uid="{00000000-0005-0000-0000-000028090000}"/>
    <cellStyle name="Entrada 3 2 3" xfId="5340" xr:uid="{00000000-0005-0000-0000-000029090000}"/>
    <cellStyle name="Entrada 3 2 3 2" xfId="8678" xr:uid="{00000000-0005-0000-0000-00002A090000}"/>
    <cellStyle name="Entrada 3 2 3 3" xfId="1349" xr:uid="{00000000-0005-0000-0000-00002B090000}"/>
    <cellStyle name="Entrada 3 2 4" xfId="8275" xr:uid="{00000000-0005-0000-0000-00002C090000}"/>
    <cellStyle name="Entrada 3 2 5" xfId="8706" xr:uid="{00000000-0005-0000-0000-00002D090000}"/>
    <cellStyle name="Entrada 3 3" xfId="4554" xr:uid="{00000000-0005-0000-0000-00002E090000}"/>
    <cellStyle name="Entrada 3 3 2" xfId="8467" xr:uid="{00000000-0005-0000-0000-00002F090000}"/>
    <cellStyle name="Entrada 3 3 3" xfId="8297" xr:uid="{00000000-0005-0000-0000-000030090000}"/>
    <cellStyle name="Entrada 3 4" xfId="7938" xr:uid="{00000000-0005-0000-0000-000031090000}"/>
    <cellStyle name="Entrada 3 4 2" xfId="8448" xr:uid="{00000000-0005-0000-0000-000032090000}"/>
    <cellStyle name="Entrada 4" xfId="250" xr:uid="{00000000-0005-0000-0000-000033090000}"/>
    <cellStyle name="Entrada 4 2" xfId="2011" xr:uid="{00000000-0005-0000-0000-000034090000}"/>
    <cellStyle name="Entrada 4 2 2" xfId="5035" xr:uid="{00000000-0005-0000-0000-000035090000}"/>
    <cellStyle name="Entrada 4 2 2 2" xfId="8553" xr:uid="{00000000-0005-0000-0000-000036090000}"/>
    <cellStyle name="Entrada 4 2 2 3" xfId="8895" xr:uid="{00000000-0005-0000-0000-000037090000}"/>
    <cellStyle name="Entrada 4 2 3" xfId="5339" xr:uid="{00000000-0005-0000-0000-000038090000}"/>
    <cellStyle name="Entrada 4 2 3 2" xfId="8677" xr:uid="{00000000-0005-0000-0000-000039090000}"/>
    <cellStyle name="Entrada 4 2 3 3" xfId="1335" xr:uid="{00000000-0005-0000-0000-00003A090000}"/>
    <cellStyle name="Entrada 4 2 4" xfId="8276" xr:uid="{00000000-0005-0000-0000-00003B090000}"/>
    <cellStyle name="Entrada 4 2 5" xfId="8286" xr:uid="{00000000-0005-0000-0000-00003C090000}"/>
    <cellStyle name="Entrada 4 3" xfId="4553" xr:uid="{00000000-0005-0000-0000-00003D090000}"/>
    <cellStyle name="Entrada 4 3 2" xfId="8466" xr:uid="{00000000-0005-0000-0000-00003E090000}"/>
    <cellStyle name="Entrada 4 3 3" xfId="8319" xr:uid="{00000000-0005-0000-0000-00003F090000}"/>
    <cellStyle name="Entrada 4 4" xfId="7939" xr:uid="{00000000-0005-0000-0000-000040090000}"/>
    <cellStyle name="Entrada 4 4 2" xfId="8524" xr:uid="{00000000-0005-0000-0000-000041090000}"/>
    <cellStyle name="Entrada 5" xfId="251" xr:uid="{00000000-0005-0000-0000-000042090000}"/>
    <cellStyle name="Entrada 5 2" xfId="2013" xr:uid="{00000000-0005-0000-0000-000043090000}"/>
    <cellStyle name="Entrada 5 2 2" xfId="5036" xr:uid="{00000000-0005-0000-0000-000044090000}"/>
    <cellStyle name="Entrada 5 2 2 2" xfId="8554" xr:uid="{00000000-0005-0000-0000-000045090000}"/>
    <cellStyle name="Entrada 5 2 2 3" xfId="8896" xr:uid="{00000000-0005-0000-0000-000046090000}"/>
    <cellStyle name="Entrada 5 2 3" xfId="5338" xr:uid="{00000000-0005-0000-0000-000047090000}"/>
    <cellStyle name="Entrada 5 2 3 2" xfId="8676" xr:uid="{00000000-0005-0000-0000-000048090000}"/>
    <cellStyle name="Entrada 5 2 3 3" xfId="1320" xr:uid="{00000000-0005-0000-0000-000049090000}"/>
    <cellStyle name="Entrada 5 2 4" xfId="8277" xr:uid="{00000000-0005-0000-0000-00004A090000}"/>
    <cellStyle name="Entrada 5 2 5" xfId="8932" xr:uid="{00000000-0005-0000-0000-00004B090000}"/>
    <cellStyle name="Entrada 5 3" xfId="4552" xr:uid="{00000000-0005-0000-0000-00004C090000}"/>
    <cellStyle name="Entrada 5 3 2" xfId="8465" xr:uid="{00000000-0005-0000-0000-00004D090000}"/>
    <cellStyle name="Entrada 5 3 3" xfId="8956" xr:uid="{00000000-0005-0000-0000-00004E090000}"/>
    <cellStyle name="Entrada 5 4" xfId="7940" xr:uid="{00000000-0005-0000-0000-00004F090000}"/>
    <cellStyle name="Entrada 5 4 2" xfId="8449" xr:uid="{00000000-0005-0000-0000-000050090000}"/>
    <cellStyle name="Entrada 6" xfId="252" xr:uid="{00000000-0005-0000-0000-000051090000}"/>
    <cellStyle name="Entrada 6 2" xfId="2014" xr:uid="{00000000-0005-0000-0000-000052090000}"/>
    <cellStyle name="Entrada 6 2 2" xfId="5037" xr:uid="{00000000-0005-0000-0000-000053090000}"/>
    <cellStyle name="Entrada 6 2 2 2" xfId="8555" xr:uid="{00000000-0005-0000-0000-000054090000}"/>
    <cellStyle name="Entrada 6 2 2 3" xfId="8852" xr:uid="{00000000-0005-0000-0000-000055090000}"/>
    <cellStyle name="Entrada 6 2 3" xfId="5337" xr:uid="{00000000-0005-0000-0000-000056090000}"/>
    <cellStyle name="Entrada 6 2 3 2" xfId="8675" xr:uid="{00000000-0005-0000-0000-000057090000}"/>
    <cellStyle name="Entrada 6 2 3 3" xfId="1318" xr:uid="{00000000-0005-0000-0000-000058090000}"/>
    <cellStyle name="Entrada 6 2 4" xfId="8278" xr:uid="{00000000-0005-0000-0000-000059090000}"/>
    <cellStyle name="Entrada 6 2 5" xfId="8239" xr:uid="{00000000-0005-0000-0000-00005A090000}"/>
    <cellStyle name="Entrada 6 3" xfId="5556" xr:uid="{00000000-0005-0000-0000-00005B090000}"/>
    <cellStyle name="Entrada 6 3 2" xfId="8755" xr:uid="{00000000-0005-0000-0000-00005C090000}"/>
    <cellStyle name="Entrada 6 3 3" xfId="8326" xr:uid="{00000000-0005-0000-0000-00005D090000}"/>
    <cellStyle name="Entrada 6 4" xfId="7941" xr:uid="{00000000-0005-0000-0000-00005E090000}"/>
    <cellStyle name="Entrada 6 4 2" xfId="8450" xr:uid="{00000000-0005-0000-0000-00005F090000}"/>
    <cellStyle name="Entrada 7" xfId="2015" xr:uid="{00000000-0005-0000-0000-000060090000}"/>
    <cellStyle name="Entrada 7 2" xfId="5038" xr:uid="{00000000-0005-0000-0000-000061090000}"/>
    <cellStyle name="Entrada 7 2 2" xfId="5336" xr:uid="{00000000-0005-0000-0000-000062090000}"/>
    <cellStyle name="Entrada 7 2 2 2" xfId="8674" xr:uid="{00000000-0005-0000-0000-000063090000}"/>
    <cellStyle name="Entrada 7 2 2 3" xfId="1316" xr:uid="{00000000-0005-0000-0000-000064090000}"/>
    <cellStyle name="Entrada 7 2 3" xfId="8556" xr:uid="{00000000-0005-0000-0000-000065090000}"/>
    <cellStyle name="Entrada 7 2 4" xfId="8460" xr:uid="{00000000-0005-0000-0000-000066090000}"/>
    <cellStyle name="Entrada 7 3" xfId="4791" xr:uid="{00000000-0005-0000-0000-000067090000}"/>
    <cellStyle name="Entrada 7 3 2" xfId="8499" xr:uid="{00000000-0005-0000-0000-000068090000}"/>
    <cellStyle name="Entrada 7 3 3" xfId="8949" xr:uid="{00000000-0005-0000-0000-000069090000}"/>
    <cellStyle name="Entrada 7 4" xfId="5555" xr:uid="{00000000-0005-0000-0000-00006A090000}"/>
    <cellStyle name="Entrada 7 4 2" xfId="8754" xr:uid="{00000000-0005-0000-0000-00006B090000}"/>
    <cellStyle name="Entrada 7 4 3" xfId="1959" xr:uid="{00000000-0005-0000-0000-00006C090000}"/>
    <cellStyle name="Entrada 7 5" xfId="8279" xr:uid="{00000000-0005-0000-0000-00006D090000}"/>
    <cellStyle name="Entrada 7 6" xfId="8888" xr:uid="{00000000-0005-0000-0000-00006E090000}"/>
    <cellStyle name="Entrada 8" xfId="2016" xr:uid="{00000000-0005-0000-0000-00006F090000}"/>
    <cellStyle name="Entrada 8 2" xfId="5026" xr:uid="{00000000-0005-0000-0000-000070090000}"/>
    <cellStyle name="Entrada 8 2 2" xfId="5348" xr:uid="{00000000-0005-0000-0000-000071090000}"/>
    <cellStyle name="Entrada 8 2 2 2" xfId="8686" xr:uid="{00000000-0005-0000-0000-000072090000}"/>
    <cellStyle name="Entrada 8 2 2 3" xfId="1386" xr:uid="{00000000-0005-0000-0000-000073090000}"/>
    <cellStyle name="Entrada 8 2 3" xfId="8544" xr:uid="{00000000-0005-0000-0000-000074090000}"/>
    <cellStyle name="Entrada 8 2 4" xfId="8867" xr:uid="{00000000-0005-0000-0000-000075090000}"/>
    <cellStyle name="Entrada 8 3" xfId="4784" xr:uid="{00000000-0005-0000-0000-000076090000}"/>
    <cellStyle name="Entrada 8 3 2" xfId="8492" xr:uid="{00000000-0005-0000-0000-000077090000}"/>
    <cellStyle name="Entrada 8 3 3" xfId="8303" xr:uid="{00000000-0005-0000-0000-000078090000}"/>
    <cellStyle name="Entrada 8 4" xfId="5564" xr:uid="{00000000-0005-0000-0000-000079090000}"/>
    <cellStyle name="Entrada 8 4 2" xfId="8762" xr:uid="{00000000-0005-0000-0000-00007A090000}"/>
    <cellStyle name="Entrada 8 4 3" xfId="8837" xr:uid="{00000000-0005-0000-0000-00007B090000}"/>
    <cellStyle name="Entrada 8 5" xfId="8280" xr:uid="{00000000-0005-0000-0000-00007C090000}"/>
    <cellStyle name="Entrada 8 6" xfId="8828" xr:uid="{00000000-0005-0000-0000-00007D090000}"/>
    <cellStyle name="Entrada 9" xfId="2017" xr:uid="{00000000-0005-0000-0000-00007E090000}"/>
    <cellStyle name="Entrada 9 2" xfId="5249" xr:uid="{00000000-0005-0000-0000-00007F090000}"/>
    <cellStyle name="Entrada 9 2 2" xfId="8635" xr:uid="{00000000-0005-0000-0000-000080090000}"/>
    <cellStyle name="Entrada 9 2 3" xfId="8936" xr:uid="{00000000-0005-0000-0000-000081090000}"/>
    <cellStyle name="Entrada 9 3" xfId="8281" xr:uid="{00000000-0005-0000-0000-000082090000}"/>
    <cellStyle name="Entrada 9 4" xfId="8979" xr:uid="{00000000-0005-0000-0000-000083090000}"/>
    <cellStyle name="Estilo 1" xfId="253" xr:uid="{00000000-0005-0000-0000-000084090000}"/>
    <cellStyle name="Estilo 1 10" xfId="2018" xr:uid="{00000000-0005-0000-0000-000085090000}"/>
    <cellStyle name="Estilo 1 11" xfId="2019" xr:uid="{00000000-0005-0000-0000-000086090000}"/>
    <cellStyle name="Estilo 1 12" xfId="2020" xr:uid="{00000000-0005-0000-0000-000087090000}"/>
    <cellStyle name="Estilo 1 13" xfId="2021" xr:uid="{00000000-0005-0000-0000-000088090000}"/>
    <cellStyle name="Estilo 1 14" xfId="2022" xr:uid="{00000000-0005-0000-0000-000089090000}"/>
    <cellStyle name="Estilo 1 15" xfId="2023" xr:uid="{00000000-0005-0000-0000-00008A090000}"/>
    <cellStyle name="Estilo 1 16" xfId="2024" xr:uid="{00000000-0005-0000-0000-00008B090000}"/>
    <cellStyle name="Estilo 1 17" xfId="2025" xr:uid="{00000000-0005-0000-0000-00008C090000}"/>
    <cellStyle name="Estilo 1 18" xfId="2026" xr:uid="{00000000-0005-0000-0000-00008D090000}"/>
    <cellStyle name="Estilo 1 19" xfId="2027" xr:uid="{00000000-0005-0000-0000-00008E090000}"/>
    <cellStyle name="Estilo 1 2" xfId="254" xr:uid="{00000000-0005-0000-0000-00008F090000}"/>
    <cellStyle name="Estilo 1 2 2" xfId="2029" xr:uid="{00000000-0005-0000-0000-000090090000}"/>
    <cellStyle name="Estilo 1 2 3" xfId="4793" xr:uid="{00000000-0005-0000-0000-000091090000}"/>
    <cellStyle name="Estilo 1 2 4" xfId="7942" xr:uid="{00000000-0005-0000-0000-000092090000}"/>
    <cellStyle name="Estilo 1 2 5" xfId="2028" xr:uid="{00000000-0005-0000-0000-000093090000}"/>
    <cellStyle name="Estilo 1 20" xfId="2030" xr:uid="{00000000-0005-0000-0000-000094090000}"/>
    <cellStyle name="Estilo 1 21" xfId="2031" xr:uid="{00000000-0005-0000-0000-000095090000}"/>
    <cellStyle name="Estilo 1 22" xfId="2032" xr:uid="{00000000-0005-0000-0000-000096090000}"/>
    <cellStyle name="Estilo 1 23" xfId="2033" xr:uid="{00000000-0005-0000-0000-000097090000}"/>
    <cellStyle name="Estilo 1 24" xfId="2034" xr:uid="{00000000-0005-0000-0000-000098090000}"/>
    <cellStyle name="Estilo 1 25" xfId="2035" xr:uid="{00000000-0005-0000-0000-000099090000}"/>
    <cellStyle name="Estilo 1 26" xfId="2036" xr:uid="{00000000-0005-0000-0000-00009A090000}"/>
    <cellStyle name="Estilo 1 3" xfId="2037" xr:uid="{00000000-0005-0000-0000-00009B090000}"/>
    <cellStyle name="Estilo 1 3 2" xfId="2038" xr:uid="{00000000-0005-0000-0000-00009C090000}"/>
    <cellStyle name="Estilo 1 3 3" xfId="4794" xr:uid="{00000000-0005-0000-0000-00009D090000}"/>
    <cellStyle name="Estilo 1 4" xfId="2039" xr:uid="{00000000-0005-0000-0000-00009E090000}"/>
    <cellStyle name="Estilo 1 4 2" xfId="2040" xr:uid="{00000000-0005-0000-0000-00009F090000}"/>
    <cellStyle name="Estilo 1 5" xfId="2041" xr:uid="{00000000-0005-0000-0000-0000A0090000}"/>
    <cellStyle name="Estilo 1 5 2" xfId="4795" xr:uid="{00000000-0005-0000-0000-0000A1090000}"/>
    <cellStyle name="Estilo 1 6" xfId="2042" xr:uid="{00000000-0005-0000-0000-0000A2090000}"/>
    <cellStyle name="Estilo 1 6 2" xfId="4796" xr:uid="{00000000-0005-0000-0000-0000A3090000}"/>
    <cellStyle name="Estilo 1 7" xfId="2043" xr:uid="{00000000-0005-0000-0000-0000A4090000}"/>
    <cellStyle name="Estilo 1 7 2" xfId="4797" xr:uid="{00000000-0005-0000-0000-0000A5090000}"/>
    <cellStyle name="Estilo 1 8" xfId="2044" xr:uid="{00000000-0005-0000-0000-0000A6090000}"/>
    <cellStyle name="Estilo 1 8 2" xfId="4798" xr:uid="{00000000-0005-0000-0000-0000A7090000}"/>
    <cellStyle name="Estilo 1 9" xfId="2045" xr:uid="{00000000-0005-0000-0000-0000A8090000}"/>
    <cellStyle name="Estilo 1 9 2" xfId="5039" xr:uid="{00000000-0005-0000-0000-0000A9090000}"/>
    <cellStyle name="Estilo 1 9 3" xfId="4792" xr:uid="{00000000-0005-0000-0000-0000AA090000}"/>
    <cellStyle name="Estilo 1_09.06.10" xfId="255" xr:uid="{00000000-0005-0000-0000-0000AB090000}"/>
    <cellStyle name="Euro" xfId="256" xr:uid="{00000000-0005-0000-0000-0000AC090000}"/>
    <cellStyle name="Euro 10" xfId="2046" xr:uid="{00000000-0005-0000-0000-0000AD090000}"/>
    <cellStyle name="Euro 10 10" xfId="5779" xr:uid="{00000000-0005-0000-0000-0000AE090000}"/>
    <cellStyle name="Euro 10 11" xfId="5780" xr:uid="{00000000-0005-0000-0000-0000AF090000}"/>
    <cellStyle name="Euro 10 12" xfId="5781" xr:uid="{00000000-0005-0000-0000-0000B0090000}"/>
    <cellStyle name="Euro 10 13" xfId="5782" xr:uid="{00000000-0005-0000-0000-0000B1090000}"/>
    <cellStyle name="Euro 10 14" xfId="5783" xr:uid="{00000000-0005-0000-0000-0000B2090000}"/>
    <cellStyle name="Euro 10 15" xfId="5784" xr:uid="{00000000-0005-0000-0000-0000B3090000}"/>
    <cellStyle name="Euro 10 16" xfId="5007" xr:uid="{00000000-0005-0000-0000-0000B4090000}"/>
    <cellStyle name="Euro 10 2" xfId="2047" xr:uid="{00000000-0005-0000-0000-0000B5090000}"/>
    <cellStyle name="Euro 10 3" xfId="5785" xr:uid="{00000000-0005-0000-0000-0000B6090000}"/>
    <cellStyle name="Euro 10 4" xfId="5786" xr:uid="{00000000-0005-0000-0000-0000B7090000}"/>
    <cellStyle name="Euro 10 5" xfId="5787" xr:uid="{00000000-0005-0000-0000-0000B8090000}"/>
    <cellStyle name="Euro 10 6" xfId="5788" xr:uid="{00000000-0005-0000-0000-0000B9090000}"/>
    <cellStyle name="Euro 10 7" xfId="5789" xr:uid="{00000000-0005-0000-0000-0000BA090000}"/>
    <cellStyle name="Euro 10 8" xfId="5790" xr:uid="{00000000-0005-0000-0000-0000BB090000}"/>
    <cellStyle name="Euro 10 9" xfId="5791" xr:uid="{00000000-0005-0000-0000-0000BC090000}"/>
    <cellStyle name="Euro 11" xfId="2048" xr:uid="{00000000-0005-0000-0000-0000BD090000}"/>
    <cellStyle name="Euro 11 10" xfId="5792" xr:uid="{00000000-0005-0000-0000-0000BE090000}"/>
    <cellStyle name="Euro 11 11" xfId="5793" xr:uid="{00000000-0005-0000-0000-0000BF090000}"/>
    <cellStyle name="Euro 11 12" xfId="5794" xr:uid="{00000000-0005-0000-0000-0000C0090000}"/>
    <cellStyle name="Euro 11 13" xfId="5795" xr:uid="{00000000-0005-0000-0000-0000C1090000}"/>
    <cellStyle name="Euro 11 14" xfId="5796" xr:uid="{00000000-0005-0000-0000-0000C2090000}"/>
    <cellStyle name="Euro 11 15" xfId="5797" xr:uid="{00000000-0005-0000-0000-0000C3090000}"/>
    <cellStyle name="Euro 11 2" xfId="2049" xr:uid="{00000000-0005-0000-0000-0000C4090000}"/>
    <cellStyle name="Euro 11 3" xfId="5798" xr:uid="{00000000-0005-0000-0000-0000C5090000}"/>
    <cellStyle name="Euro 11 4" xfId="5799" xr:uid="{00000000-0005-0000-0000-0000C6090000}"/>
    <cellStyle name="Euro 11 5" xfId="5800" xr:uid="{00000000-0005-0000-0000-0000C7090000}"/>
    <cellStyle name="Euro 11 6" xfId="5801" xr:uid="{00000000-0005-0000-0000-0000C8090000}"/>
    <cellStyle name="Euro 11 7" xfId="5802" xr:uid="{00000000-0005-0000-0000-0000C9090000}"/>
    <cellStyle name="Euro 11 8" xfId="5803" xr:uid="{00000000-0005-0000-0000-0000CA090000}"/>
    <cellStyle name="Euro 11 9" xfId="5804" xr:uid="{00000000-0005-0000-0000-0000CB090000}"/>
    <cellStyle name="Euro 12" xfId="2050" xr:uid="{00000000-0005-0000-0000-0000CC090000}"/>
    <cellStyle name="Euro 12 10" xfId="5805" xr:uid="{00000000-0005-0000-0000-0000CD090000}"/>
    <cellStyle name="Euro 12 11" xfId="5806" xr:uid="{00000000-0005-0000-0000-0000CE090000}"/>
    <cellStyle name="Euro 12 12" xfId="5807" xr:uid="{00000000-0005-0000-0000-0000CF090000}"/>
    <cellStyle name="Euro 12 13" xfId="5808" xr:uid="{00000000-0005-0000-0000-0000D0090000}"/>
    <cellStyle name="Euro 12 14" xfId="5809" xr:uid="{00000000-0005-0000-0000-0000D1090000}"/>
    <cellStyle name="Euro 12 15" xfId="5810" xr:uid="{00000000-0005-0000-0000-0000D2090000}"/>
    <cellStyle name="Euro 12 2" xfId="2051" xr:uid="{00000000-0005-0000-0000-0000D3090000}"/>
    <cellStyle name="Euro 12 3" xfId="5811" xr:uid="{00000000-0005-0000-0000-0000D4090000}"/>
    <cellStyle name="Euro 12 4" xfId="5812" xr:uid="{00000000-0005-0000-0000-0000D5090000}"/>
    <cellStyle name="Euro 12 5" xfId="5813" xr:uid="{00000000-0005-0000-0000-0000D6090000}"/>
    <cellStyle name="Euro 12 6" xfId="5814" xr:uid="{00000000-0005-0000-0000-0000D7090000}"/>
    <cellStyle name="Euro 12 7" xfId="5815" xr:uid="{00000000-0005-0000-0000-0000D8090000}"/>
    <cellStyle name="Euro 12 8" xfId="5816" xr:uid="{00000000-0005-0000-0000-0000D9090000}"/>
    <cellStyle name="Euro 12 9" xfId="5817" xr:uid="{00000000-0005-0000-0000-0000DA090000}"/>
    <cellStyle name="Euro 13" xfId="2052" xr:uid="{00000000-0005-0000-0000-0000DB090000}"/>
    <cellStyle name="Euro 13 10" xfId="5818" xr:uid="{00000000-0005-0000-0000-0000DC090000}"/>
    <cellStyle name="Euro 13 11" xfId="5819" xr:uid="{00000000-0005-0000-0000-0000DD090000}"/>
    <cellStyle name="Euro 13 12" xfId="5820" xr:uid="{00000000-0005-0000-0000-0000DE090000}"/>
    <cellStyle name="Euro 13 13" xfId="5821" xr:uid="{00000000-0005-0000-0000-0000DF090000}"/>
    <cellStyle name="Euro 13 14" xfId="5822" xr:uid="{00000000-0005-0000-0000-0000E0090000}"/>
    <cellStyle name="Euro 13 15" xfId="5823" xr:uid="{00000000-0005-0000-0000-0000E1090000}"/>
    <cellStyle name="Euro 13 2" xfId="2053" xr:uid="{00000000-0005-0000-0000-0000E2090000}"/>
    <cellStyle name="Euro 13 3" xfId="5824" xr:uid="{00000000-0005-0000-0000-0000E3090000}"/>
    <cellStyle name="Euro 13 4" xfId="5825" xr:uid="{00000000-0005-0000-0000-0000E4090000}"/>
    <cellStyle name="Euro 13 5" xfId="5826" xr:uid="{00000000-0005-0000-0000-0000E5090000}"/>
    <cellStyle name="Euro 13 6" xfId="5827" xr:uid="{00000000-0005-0000-0000-0000E6090000}"/>
    <cellStyle name="Euro 13 7" xfId="5828" xr:uid="{00000000-0005-0000-0000-0000E7090000}"/>
    <cellStyle name="Euro 13 8" xfId="5829" xr:uid="{00000000-0005-0000-0000-0000E8090000}"/>
    <cellStyle name="Euro 13 9" xfId="5830" xr:uid="{00000000-0005-0000-0000-0000E9090000}"/>
    <cellStyle name="Euro 14" xfId="2054" xr:uid="{00000000-0005-0000-0000-0000EA090000}"/>
    <cellStyle name="Euro 14 10" xfId="5831" xr:uid="{00000000-0005-0000-0000-0000EB090000}"/>
    <cellStyle name="Euro 14 11" xfId="5832" xr:uid="{00000000-0005-0000-0000-0000EC090000}"/>
    <cellStyle name="Euro 14 12" xfId="5833" xr:uid="{00000000-0005-0000-0000-0000ED090000}"/>
    <cellStyle name="Euro 14 13" xfId="5834" xr:uid="{00000000-0005-0000-0000-0000EE090000}"/>
    <cellStyle name="Euro 14 14" xfId="5835" xr:uid="{00000000-0005-0000-0000-0000EF090000}"/>
    <cellStyle name="Euro 14 15" xfId="5836" xr:uid="{00000000-0005-0000-0000-0000F0090000}"/>
    <cellStyle name="Euro 14 2" xfId="2055" xr:uid="{00000000-0005-0000-0000-0000F1090000}"/>
    <cellStyle name="Euro 14 3" xfId="5837" xr:uid="{00000000-0005-0000-0000-0000F2090000}"/>
    <cellStyle name="Euro 14 4" xfId="5838" xr:uid="{00000000-0005-0000-0000-0000F3090000}"/>
    <cellStyle name="Euro 14 5" xfId="5839" xr:uid="{00000000-0005-0000-0000-0000F4090000}"/>
    <cellStyle name="Euro 14 6" xfId="5840" xr:uid="{00000000-0005-0000-0000-0000F5090000}"/>
    <cellStyle name="Euro 14 7" xfId="5841" xr:uid="{00000000-0005-0000-0000-0000F6090000}"/>
    <cellStyle name="Euro 14 8" xfId="5842" xr:uid="{00000000-0005-0000-0000-0000F7090000}"/>
    <cellStyle name="Euro 14 9" xfId="5843" xr:uid="{00000000-0005-0000-0000-0000F8090000}"/>
    <cellStyle name="Euro 15" xfId="2056" xr:uid="{00000000-0005-0000-0000-0000F9090000}"/>
    <cellStyle name="Euro 15 10" xfId="5844" xr:uid="{00000000-0005-0000-0000-0000FA090000}"/>
    <cellStyle name="Euro 15 11" xfId="5845" xr:uid="{00000000-0005-0000-0000-0000FB090000}"/>
    <cellStyle name="Euro 15 12" xfId="5846" xr:uid="{00000000-0005-0000-0000-0000FC090000}"/>
    <cellStyle name="Euro 15 13" xfId="5847" xr:uid="{00000000-0005-0000-0000-0000FD090000}"/>
    <cellStyle name="Euro 15 14" xfId="5848" xr:uid="{00000000-0005-0000-0000-0000FE090000}"/>
    <cellStyle name="Euro 15 15" xfId="5849" xr:uid="{00000000-0005-0000-0000-0000FF090000}"/>
    <cellStyle name="Euro 15 2" xfId="2057" xr:uid="{00000000-0005-0000-0000-0000000A0000}"/>
    <cellStyle name="Euro 15 3" xfId="5850" xr:uid="{00000000-0005-0000-0000-0000010A0000}"/>
    <cellStyle name="Euro 15 4" xfId="5851" xr:uid="{00000000-0005-0000-0000-0000020A0000}"/>
    <cellStyle name="Euro 15 5" xfId="5852" xr:uid="{00000000-0005-0000-0000-0000030A0000}"/>
    <cellStyle name="Euro 15 6" xfId="5853" xr:uid="{00000000-0005-0000-0000-0000040A0000}"/>
    <cellStyle name="Euro 15 7" xfId="5854" xr:uid="{00000000-0005-0000-0000-0000050A0000}"/>
    <cellStyle name="Euro 15 8" xfId="5855" xr:uid="{00000000-0005-0000-0000-0000060A0000}"/>
    <cellStyle name="Euro 15 9" xfId="5856" xr:uid="{00000000-0005-0000-0000-0000070A0000}"/>
    <cellStyle name="Euro 16" xfId="2058" xr:uid="{00000000-0005-0000-0000-0000080A0000}"/>
    <cellStyle name="Euro 16 10" xfId="5857" xr:uid="{00000000-0005-0000-0000-0000090A0000}"/>
    <cellStyle name="Euro 16 11" xfId="5858" xr:uid="{00000000-0005-0000-0000-00000A0A0000}"/>
    <cellStyle name="Euro 16 12" xfId="5859" xr:uid="{00000000-0005-0000-0000-00000B0A0000}"/>
    <cellStyle name="Euro 16 13" xfId="5860" xr:uid="{00000000-0005-0000-0000-00000C0A0000}"/>
    <cellStyle name="Euro 16 14" xfId="5861" xr:uid="{00000000-0005-0000-0000-00000D0A0000}"/>
    <cellStyle name="Euro 16 15" xfId="5862" xr:uid="{00000000-0005-0000-0000-00000E0A0000}"/>
    <cellStyle name="Euro 16 2" xfId="2059" xr:uid="{00000000-0005-0000-0000-00000F0A0000}"/>
    <cellStyle name="Euro 16 3" xfId="5863" xr:uid="{00000000-0005-0000-0000-0000100A0000}"/>
    <cellStyle name="Euro 16 4" xfId="5864" xr:uid="{00000000-0005-0000-0000-0000110A0000}"/>
    <cellStyle name="Euro 16 5" xfId="5865" xr:uid="{00000000-0005-0000-0000-0000120A0000}"/>
    <cellStyle name="Euro 16 6" xfId="5866" xr:uid="{00000000-0005-0000-0000-0000130A0000}"/>
    <cellStyle name="Euro 16 7" xfId="5867" xr:uid="{00000000-0005-0000-0000-0000140A0000}"/>
    <cellStyle name="Euro 16 8" xfId="5868" xr:uid="{00000000-0005-0000-0000-0000150A0000}"/>
    <cellStyle name="Euro 16 9" xfId="5869" xr:uid="{00000000-0005-0000-0000-0000160A0000}"/>
    <cellStyle name="Euro 17" xfId="2060" xr:uid="{00000000-0005-0000-0000-0000170A0000}"/>
    <cellStyle name="Euro 17 10" xfId="5870" xr:uid="{00000000-0005-0000-0000-0000180A0000}"/>
    <cellStyle name="Euro 17 11" xfId="5871" xr:uid="{00000000-0005-0000-0000-0000190A0000}"/>
    <cellStyle name="Euro 17 12" xfId="5872" xr:uid="{00000000-0005-0000-0000-00001A0A0000}"/>
    <cellStyle name="Euro 17 13" xfId="5873" xr:uid="{00000000-0005-0000-0000-00001B0A0000}"/>
    <cellStyle name="Euro 17 14" xfId="5874" xr:uid="{00000000-0005-0000-0000-00001C0A0000}"/>
    <cellStyle name="Euro 17 15" xfId="5875" xr:uid="{00000000-0005-0000-0000-00001D0A0000}"/>
    <cellStyle name="Euro 17 16" xfId="5876" xr:uid="{00000000-0005-0000-0000-00001E0A0000}"/>
    <cellStyle name="Euro 17 2" xfId="2061" xr:uid="{00000000-0005-0000-0000-00001F0A0000}"/>
    <cellStyle name="Euro 17 3" xfId="5877" xr:uid="{00000000-0005-0000-0000-0000200A0000}"/>
    <cellStyle name="Euro 17 4" xfId="5878" xr:uid="{00000000-0005-0000-0000-0000210A0000}"/>
    <cellStyle name="Euro 17 5" xfId="5879" xr:uid="{00000000-0005-0000-0000-0000220A0000}"/>
    <cellStyle name="Euro 17 6" xfId="5880" xr:uid="{00000000-0005-0000-0000-0000230A0000}"/>
    <cellStyle name="Euro 17 7" xfId="5881" xr:uid="{00000000-0005-0000-0000-0000240A0000}"/>
    <cellStyle name="Euro 17 8" xfId="5882" xr:uid="{00000000-0005-0000-0000-0000250A0000}"/>
    <cellStyle name="Euro 17 9" xfId="5883" xr:uid="{00000000-0005-0000-0000-0000260A0000}"/>
    <cellStyle name="Euro 18" xfId="2062" xr:uid="{00000000-0005-0000-0000-0000270A0000}"/>
    <cellStyle name="Euro 18 10" xfId="5884" xr:uid="{00000000-0005-0000-0000-0000280A0000}"/>
    <cellStyle name="Euro 18 11" xfId="5885" xr:uid="{00000000-0005-0000-0000-0000290A0000}"/>
    <cellStyle name="Euro 18 12" xfId="5886" xr:uid="{00000000-0005-0000-0000-00002A0A0000}"/>
    <cellStyle name="Euro 18 13" xfId="5887" xr:uid="{00000000-0005-0000-0000-00002B0A0000}"/>
    <cellStyle name="Euro 18 14" xfId="5888" xr:uid="{00000000-0005-0000-0000-00002C0A0000}"/>
    <cellStyle name="Euro 18 15" xfId="5889" xr:uid="{00000000-0005-0000-0000-00002D0A0000}"/>
    <cellStyle name="Euro 18 16" xfId="5890" xr:uid="{00000000-0005-0000-0000-00002E0A0000}"/>
    <cellStyle name="Euro 18 2" xfId="2063" xr:uid="{00000000-0005-0000-0000-00002F0A0000}"/>
    <cellStyle name="Euro 18 3" xfId="5731" xr:uid="{00000000-0005-0000-0000-0000300A0000}"/>
    <cellStyle name="Euro 18 4" xfId="5891" xr:uid="{00000000-0005-0000-0000-0000310A0000}"/>
    <cellStyle name="Euro 18 5" xfId="5892" xr:uid="{00000000-0005-0000-0000-0000320A0000}"/>
    <cellStyle name="Euro 18 6" xfId="5893" xr:uid="{00000000-0005-0000-0000-0000330A0000}"/>
    <cellStyle name="Euro 18 7" xfId="5894" xr:uid="{00000000-0005-0000-0000-0000340A0000}"/>
    <cellStyle name="Euro 18 8" xfId="5895" xr:uid="{00000000-0005-0000-0000-0000350A0000}"/>
    <cellStyle name="Euro 18 9" xfId="5896" xr:uid="{00000000-0005-0000-0000-0000360A0000}"/>
    <cellStyle name="Euro 19" xfId="2064" xr:uid="{00000000-0005-0000-0000-0000370A0000}"/>
    <cellStyle name="Euro 19 2" xfId="2065" xr:uid="{00000000-0005-0000-0000-0000380A0000}"/>
    <cellStyle name="Euro 2" xfId="257" xr:uid="{00000000-0005-0000-0000-0000390A0000}"/>
    <cellStyle name="Euro 2 10" xfId="5897" xr:uid="{00000000-0005-0000-0000-00003A0A0000}"/>
    <cellStyle name="Euro 2 11" xfId="5898" xr:uid="{00000000-0005-0000-0000-00003B0A0000}"/>
    <cellStyle name="Euro 2 12" xfId="5899" xr:uid="{00000000-0005-0000-0000-00003C0A0000}"/>
    <cellStyle name="Euro 2 13" xfId="5900" xr:uid="{00000000-0005-0000-0000-00003D0A0000}"/>
    <cellStyle name="Euro 2 14" xfId="5901" xr:uid="{00000000-0005-0000-0000-00003E0A0000}"/>
    <cellStyle name="Euro 2 15" xfId="5902" xr:uid="{00000000-0005-0000-0000-00003F0A0000}"/>
    <cellStyle name="Euro 2 16" xfId="5903" xr:uid="{00000000-0005-0000-0000-0000400A0000}"/>
    <cellStyle name="Euro 2 17" xfId="5904" xr:uid="{00000000-0005-0000-0000-0000410A0000}"/>
    <cellStyle name="Euro 2 18" xfId="4800" xr:uid="{00000000-0005-0000-0000-0000420A0000}"/>
    <cellStyle name="Euro 2 2" xfId="258" xr:uid="{00000000-0005-0000-0000-0000430A0000}"/>
    <cellStyle name="Euro 2 2 10" xfId="5905" xr:uid="{00000000-0005-0000-0000-0000440A0000}"/>
    <cellStyle name="Euro 2 2 11" xfId="5906" xr:uid="{00000000-0005-0000-0000-0000450A0000}"/>
    <cellStyle name="Euro 2 2 12" xfId="5907" xr:uid="{00000000-0005-0000-0000-0000460A0000}"/>
    <cellStyle name="Euro 2 2 13" xfId="5908" xr:uid="{00000000-0005-0000-0000-0000470A0000}"/>
    <cellStyle name="Euro 2 2 14" xfId="5909" xr:uid="{00000000-0005-0000-0000-0000480A0000}"/>
    <cellStyle name="Euro 2 2 15" xfId="5910" xr:uid="{00000000-0005-0000-0000-0000490A0000}"/>
    <cellStyle name="Euro 2 2 16" xfId="7943" xr:uid="{00000000-0005-0000-0000-00004A0A0000}"/>
    <cellStyle name="Euro 2 2 17" xfId="2066" xr:uid="{00000000-0005-0000-0000-00004B0A0000}"/>
    <cellStyle name="Euro 2 2 2" xfId="5911" xr:uid="{00000000-0005-0000-0000-00004C0A0000}"/>
    <cellStyle name="Euro 2 2 3" xfId="5912" xr:uid="{00000000-0005-0000-0000-00004D0A0000}"/>
    <cellStyle name="Euro 2 2 4" xfId="5913" xr:uid="{00000000-0005-0000-0000-00004E0A0000}"/>
    <cellStyle name="Euro 2 2 5" xfId="5914" xr:uid="{00000000-0005-0000-0000-00004F0A0000}"/>
    <cellStyle name="Euro 2 2 6" xfId="5915" xr:uid="{00000000-0005-0000-0000-0000500A0000}"/>
    <cellStyle name="Euro 2 2 7" xfId="5916" xr:uid="{00000000-0005-0000-0000-0000510A0000}"/>
    <cellStyle name="Euro 2 2 8" xfId="5917" xr:uid="{00000000-0005-0000-0000-0000520A0000}"/>
    <cellStyle name="Euro 2 2 9" xfId="5918" xr:uid="{00000000-0005-0000-0000-0000530A0000}"/>
    <cellStyle name="Euro 2 3" xfId="2067" xr:uid="{00000000-0005-0000-0000-0000540A0000}"/>
    <cellStyle name="Euro 2 3 10" xfId="5919" xr:uid="{00000000-0005-0000-0000-0000550A0000}"/>
    <cellStyle name="Euro 2 3 11" xfId="5920" xr:uid="{00000000-0005-0000-0000-0000560A0000}"/>
    <cellStyle name="Euro 2 3 12" xfId="5921" xr:uid="{00000000-0005-0000-0000-0000570A0000}"/>
    <cellStyle name="Euro 2 3 13" xfId="5922" xr:uid="{00000000-0005-0000-0000-0000580A0000}"/>
    <cellStyle name="Euro 2 3 14" xfId="5923" xr:uid="{00000000-0005-0000-0000-0000590A0000}"/>
    <cellStyle name="Euro 2 3 15" xfId="5924" xr:uid="{00000000-0005-0000-0000-00005A0A0000}"/>
    <cellStyle name="Euro 2 3 2" xfId="5925" xr:uid="{00000000-0005-0000-0000-00005B0A0000}"/>
    <cellStyle name="Euro 2 3 3" xfId="5926" xr:uid="{00000000-0005-0000-0000-00005C0A0000}"/>
    <cellStyle name="Euro 2 3 4" xfId="5927" xr:uid="{00000000-0005-0000-0000-00005D0A0000}"/>
    <cellStyle name="Euro 2 3 5" xfId="5928" xr:uid="{00000000-0005-0000-0000-00005E0A0000}"/>
    <cellStyle name="Euro 2 3 6" xfId="5929" xr:uid="{00000000-0005-0000-0000-00005F0A0000}"/>
    <cellStyle name="Euro 2 3 7" xfId="5930" xr:uid="{00000000-0005-0000-0000-0000600A0000}"/>
    <cellStyle name="Euro 2 3 8" xfId="5931" xr:uid="{00000000-0005-0000-0000-0000610A0000}"/>
    <cellStyle name="Euro 2 3 9" xfId="5932" xr:uid="{00000000-0005-0000-0000-0000620A0000}"/>
    <cellStyle name="Euro 2 4" xfId="2068" xr:uid="{00000000-0005-0000-0000-0000630A0000}"/>
    <cellStyle name="Euro 2 5" xfId="2069" xr:uid="{00000000-0005-0000-0000-0000640A0000}"/>
    <cellStyle name="Euro 2 6" xfId="2070" xr:uid="{00000000-0005-0000-0000-0000650A0000}"/>
    <cellStyle name="Euro 2 7" xfId="2071" xr:uid="{00000000-0005-0000-0000-0000660A0000}"/>
    <cellStyle name="Euro 2 8" xfId="2072" xr:uid="{00000000-0005-0000-0000-0000670A0000}"/>
    <cellStyle name="Euro 2 9" xfId="5933" xr:uid="{00000000-0005-0000-0000-0000680A0000}"/>
    <cellStyle name="Euro 20" xfId="2073" xr:uid="{00000000-0005-0000-0000-0000690A0000}"/>
    <cellStyle name="Euro 20 2" xfId="2074" xr:uid="{00000000-0005-0000-0000-00006A0A0000}"/>
    <cellStyle name="Euro 21" xfId="2075" xr:uid="{00000000-0005-0000-0000-00006B0A0000}"/>
    <cellStyle name="Euro 21 2" xfId="2076" xr:uid="{00000000-0005-0000-0000-00006C0A0000}"/>
    <cellStyle name="Euro 22" xfId="2077" xr:uid="{00000000-0005-0000-0000-00006D0A0000}"/>
    <cellStyle name="Euro 22 2" xfId="2078" xr:uid="{00000000-0005-0000-0000-00006E0A0000}"/>
    <cellStyle name="Euro 23" xfId="2079" xr:uid="{00000000-0005-0000-0000-00006F0A0000}"/>
    <cellStyle name="Euro 23 2" xfId="2080" xr:uid="{00000000-0005-0000-0000-0000700A0000}"/>
    <cellStyle name="Euro 24" xfId="2081" xr:uid="{00000000-0005-0000-0000-0000710A0000}"/>
    <cellStyle name="Euro 24 2" xfId="2082" xr:uid="{00000000-0005-0000-0000-0000720A0000}"/>
    <cellStyle name="Euro 25" xfId="2083" xr:uid="{00000000-0005-0000-0000-0000730A0000}"/>
    <cellStyle name="Euro 25 2" xfId="2084" xr:uid="{00000000-0005-0000-0000-0000740A0000}"/>
    <cellStyle name="Euro 26" xfId="2085" xr:uid="{00000000-0005-0000-0000-0000750A0000}"/>
    <cellStyle name="Euro 26 2" xfId="2086" xr:uid="{00000000-0005-0000-0000-0000760A0000}"/>
    <cellStyle name="Euro 27" xfId="2087" xr:uid="{00000000-0005-0000-0000-0000770A0000}"/>
    <cellStyle name="Euro 27 2" xfId="2088" xr:uid="{00000000-0005-0000-0000-0000780A0000}"/>
    <cellStyle name="Euro 28" xfId="2089" xr:uid="{00000000-0005-0000-0000-0000790A0000}"/>
    <cellStyle name="Euro 28 2" xfId="2090" xr:uid="{00000000-0005-0000-0000-00007A0A0000}"/>
    <cellStyle name="Euro 29" xfId="2091" xr:uid="{00000000-0005-0000-0000-00007B0A0000}"/>
    <cellStyle name="Euro 29 2" xfId="2092" xr:uid="{00000000-0005-0000-0000-00007C0A0000}"/>
    <cellStyle name="Euro 3" xfId="259" xr:uid="{00000000-0005-0000-0000-00007D0A0000}"/>
    <cellStyle name="Euro 3 10" xfId="5934" xr:uid="{00000000-0005-0000-0000-00007E0A0000}"/>
    <cellStyle name="Euro 3 11" xfId="5935" xr:uid="{00000000-0005-0000-0000-00007F0A0000}"/>
    <cellStyle name="Euro 3 12" xfId="5936" xr:uid="{00000000-0005-0000-0000-0000800A0000}"/>
    <cellStyle name="Euro 3 13" xfId="5937" xr:uid="{00000000-0005-0000-0000-0000810A0000}"/>
    <cellStyle name="Euro 3 14" xfId="5938" xr:uid="{00000000-0005-0000-0000-0000820A0000}"/>
    <cellStyle name="Euro 3 15" xfId="5939" xr:uid="{00000000-0005-0000-0000-0000830A0000}"/>
    <cellStyle name="Euro 3 16" xfId="4801" xr:uid="{00000000-0005-0000-0000-0000840A0000}"/>
    <cellStyle name="Euro 3 17" xfId="7944" xr:uid="{00000000-0005-0000-0000-0000850A0000}"/>
    <cellStyle name="Euro 3 18" xfId="2093" xr:uid="{00000000-0005-0000-0000-0000860A0000}"/>
    <cellStyle name="Euro 3 2" xfId="260" xr:uid="{00000000-0005-0000-0000-0000870A0000}"/>
    <cellStyle name="Euro 3 2 2" xfId="7945" xr:uid="{00000000-0005-0000-0000-0000880A0000}"/>
    <cellStyle name="Euro 3 2 3" xfId="2094" xr:uid="{00000000-0005-0000-0000-0000890A0000}"/>
    <cellStyle name="Euro 3 3" xfId="5940" xr:uid="{00000000-0005-0000-0000-00008A0A0000}"/>
    <cellStyle name="Euro 3 4" xfId="5941" xr:uid="{00000000-0005-0000-0000-00008B0A0000}"/>
    <cellStyle name="Euro 3 5" xfId="5942" xr:uid="{00000000-0005-0000-0000-00008C0A0000}"/>
    <cellStyle name="Euro 3 6" xfId="5943" xr:uid="{00000000-0005-0000-0000-00008D0A0000}"/>
    <cellStyle name="Euro 3 7" xfId="5944" xr:uid="{00000000-0005-0000-0000-00008E0A0000}"/>
    <cellStyle name="Euro 3 8" xfId="5945" xr:uid="{00000000-0005-0000-0000-00008F0A0000}"/>
    <cellStyle name="Euro 3 9" xfId="5946" xr:uid="{00000000-0005-0000-0000-0000900A0000}"/>
    <cellStyle name="Euro 30" xfId="2095" xr:uid="{00000000-0005-0000-0000-0000910A0000}"/>
    <cellStyle name="Euro 30 2" xfId="2096" xr:uid="{00000000-0005-0000-0000-0000920A0000}"/>
    <cellStyle name="Euro 31" xfId="2097" xr:uid="{00000000-0005-0000-0000-0000930A0000}"/>
    <cellStyle name="Euro 31 2" xfId="2098" xr:uid="{00000000-0005-0000-0000-0000940A0000}"/>
    <cellStyle name="Euro 32" xfId="2099" xr:uid="{00000000-0005-0000-0000-0000950A0000}"/>
    <cellStyle name="Euro 32 2" xfId="2100" xr:uid="{00000000-0005-0000-0000-0000960A0000}"/>
    <cellStyle name="Euro 33" xfId="2101" xr:uid="{00000000-0005-0000-0000-0000970A0000}"/>
    <cellStyle name="Euro 33 2" xfId="2102" xr:uid="{00000000-0005-0000-0000-0000980A0000}"/>
    <cellStyle name="Euro 34" xfId="2103" xr:uid="{00000000-0005-0000-0000-0000990A0000}"/>
    <cellStyle name="Euro 34 2" xfId="2104" xr:uid="{00000000-0005-0000-0000-00009A0A0000}"/>
    <cellStyle name="Euro 35" xfId="2105" xr:uid="{00000000-0005-0000-0000-00009B0A0000}"/>
    <cellStyle name="Euro 35 2" xfId="2106" xr:uid="{00000000-0005-0000-0000-00009C0A0000}"/>
    <cellStyle name="Euro 36" xfId="2107" xr:uid="{00000000-0005-0000-0000-00009D0A0000}"/>
    <cellStyle name="Euro 36 2" xfId="2108" xr:uid="{00000000-0005-0000-0000-00009E0A0000}"/>
    <cellStyle name="Euro 37" xfId="2109" xr:uid="{00000000-0005-0000-0000-00009F0A0000}"/>
    <cellStyle name="Euro 37 2" xfId="2110" xr:uid="{00000000-0005-0000-0000-0000A00A0000}"/>
    <cellStyle name="Euro 38" xfId="2111" xr:uid="{00000000-0005-0000-0000-0000A10A0000}"/>
    <cellStyle name="Euro 38 2" xfId="2112" xr:uid="{00000000-0005-0000-0000-0000A20A0000}"/>
    <cellStyle name="Euro 39" xfId="2113" xr:uid="{00000000-0005-0000-0000-0000A30A0000}"/>
    <cellStyle name="Euro 39 2" xfId="2114" xr:uid="{00000000-0005-0000-0000-0000A40A0000}"/>
    <cellStyle name="Euro 4" xfId="261" xr:uid="{00000000-0005-0000-0000-0000A50A0000}"/>
    <cellStyle name="Euro 4 10" xfId="5947" xr:uid="{00000000-0005-0000-0000-0000A60A0000}"/>
    <cellStyle name="Euro 4 11" xfId="5948" xr:uid="{00000000-0005-0000-0000-0000A70A0000}"/>
    <cellStyle name="Euro 4 12" xfId="5949" xr:uid="{00000000-0005-0000-0000-0000A80A0000}"/>
    <cellStyle name="Euro 4 13" xfId="5950" xr:uid="{00000000-0005-0000-0000-0000A90A0000}"/>
    <cellStyle name="Euro 4 14" xfId="5951" xr:uid="{00000000-0005-0000-0000-0000AA0A0000}"/>
    <cellStyle name="Euro 4 15" xfId="5952" xr:uid="{00000000-0005-0000-0000-0000AB0A0000}"/>
    <cellStyle name="Euro 4 16" xfId="4802" xr:uid="{00000000-0005-0000-0000-0000AC0A0000}"/>
    <cellStyle name="Euro 4 17" xfId="2115" xr:uid="{00000000-0005-0000-0000-0000AD0A0000}"/>
    <cellStyle name="Euro 4 2" xfId="2116" xr:uid="{00000000-0005-0000-0000-0000AE0A0000}"/>
    <cellStyle name="Euro 4 3" xfId="5953" xr:uid="{00000000-0005-0000-0000-0000AF0A0000}"/>
    <cellStyle name="Euro 4 4" xfId="5954" xr:uid="{00000000-0005-0000-0000-0000B00A0000}"/>
    <cellStyle name="Euro 4 5" xfId="5955" xr:uid="{00000000-0005-0000-0000-0000B10A0000}"/>
    <cellStyle name="Euro 4 6" xfId="5956" xr:uid="{00000000-0005-0000-0000-0000B20A0000}"/>
    <cellStyle name="Euro 4 7" xfId="5957" xr:uid="{00000000-0005-0000-0000-0000B30A0000}"/>
    <cellStyle name="Euro 4 8" xfId="5958" xr:uid="{00000000-0005-0000-0000-0000B40A0000}"/>
    <cellStyle name="Euro 4 9" xfId="5959" xr:uid="{00000000-0005-0000-0000-0000B50A0000}"/>
    <cellStyle name="Euro 40" xfId="2117" xr:uid="{00000000-0005-0000-0000-0000B60A0000}"/>
    <cellStyle name="Euro 40 2" xfId="2118" xr:uid="{00000000-0005-0000-0000-0000B70A0000}"/>
    <cellStyle name="Euro 41" xfId="2119" xr:uid="{00000000-0005-0000-0000-0000B80A0000}"/>
    <cellStyle name="Euro 41 2" xfId="2120" xr:uid="{00000000-0005-0000-0000-0000B90A0000}"/>
    <cellStyle name="Euro 42" xfId="2121" xr:uid="{00000000-0005-0000-0000-0000BA0A0000}"/>
    <cellStyle name="Euro 42 2" xfId="2122" xr:uid="{00000000-0005-0000-0000-0000BB0A0000}"/>
    <cellStyle name="Euro 43" xfId="2123" xr:uid="{00000000-0005-0000-0000-0000BC0A0000}"/>
    <cellStyle name="Euro 43 2" xfId="2124" xr:uid="{00000000-0005-0000-0000-0000BD0A0000}"/>
    <cellStyle name="Euro 44" xfId="2125" xr:uid="{00000000-0005-0000-0000-0000BE0A0000}"/>
    <cellStyle name="Euro 44 2" xfId="2126" xr:uid="{00000000-0005-0000-0000-0000BF0A0000}"/>
    <cellStyle name="Euro 45" xfId="2127" xr:uid="{00000000-0005-0000-0000-0000C00A0000}"/>
    <cellStyle name="Euro 45 2" xfId="2128" xr:uid="{00000000-0005-0000-0000-0000C10A0000}"/>
    <cellStyle name="Euro 46" xfId="2129" xr:uid="{00000000-0005-0000-0000-0000C20A0000}"/>
    <cellStyle name="Euro 46 2" xfId="2130" xr:uid="{00000000-0005-0000-0000-0000C30A0000}"/>
    <cellStyle name="Euro 47" xfId="2131" xr:uid="{00000000-0005-0000-0000-0000C40A0000}"/>
    <cellStyle name="Euro 47 2" xfId="2132" xr:uid="{00000000-0005-0000-0000-0000C50A0000}"/>
    <cellStyle name="Euro 48" xfId="2133" xr:uid="{00000000-0005-0000-0000-0000C60A0000}"/>
    <cellStyle name="Euro 48 2" xfId="2134" xr:uid="{00000000-0005-0000-0000-0000C70A0000}"/>
    <cellStyle name="Euro 49" xfId="2135" xr:uid="{00000000-0005-0000-0000-0000C80A0000}"/>
    <cellStyle name="Euro 49 2" xfId="2136" xr:uid="{00000000-0005-0000-0000-0000C90A0000}"/>
    <cellStyle name="Euro 5" xfId="2137" xr:uid="{00000000-0005-0000-0000-0000CA0A0000}"/>
    <cellStyle name="Euro 5 10" xfId="5960" xr:uid="{00000000-0005-0000-0000-0000CB0A0000}"/>
    <cellStyle name="Euro 5 11" xfId="5961" xr:uid="{00000000-0005-0000-0000-0000CC0A0000}"/>
    <cellStyle name="Euro 5 12" xfId="5962" xr:uid="{00000000-0005-0000-0000-0000CD0A0000}"/>
    <cellStyle name="Euro 5 13" xfId="5963" xr:uid="{00000000-0005-0000-0000-0000CE0A0000}"/>
    <cellStyle name="Euro 5 14" xfId="5964" xr:uid="{00000000-0005-0000-0000-0000CF0A0000}"/>
    <cellStyle name="Euro 5 15" xfId="5965" xr:uid="{00000000-0005-0000-0000-0000D00A0000}"/>
    <cellStyle name="Euro 5 16" xfId="4803" xr:uid="{00000000-0005-0000-0000-0000D10A0000}"/>
    <cellStyle name="Euro 5 2" xfId="2138" xr:uid="{00000000-0005-0000-0000-0000D20A0000}"/>
    <cellStyle name="Euro 5 3" xfId="5966" xr:uid="{00000000-0005-0000-0000-0000D30A0000}"/>
    <cellStyle name="Euro 5 4" xfId="5967" xr:uid="{00000000-0005-0000-0000-0000D40A0000}"/>
    <cellStyle name="Euro 5 5" xfId="5968" xr:uid="{00000000-0005-0000-0000-0000D50A0000}"/>
    <cellStyle name="Euro 5 6" xfId="5969" xr:uid="{00000000-0005-0000-0000-0000D60A0000}"/>
    <cellStyle name="Euro 5 7" xfId="5970" xr:uid="{00000000-0005-0000-0000-0000D70A0000}"/>
    <cellStyle name="Euro 5 8" xfId="5971" xr:uid="{00000000-0005-0000-0000-0000D80A0000}"/>
    <cellStyle name="Euro 5 9" xfId="5972" xr:uid="{00000000-0005-0000-0000-0000D90A0000}"/>
    <cellStyle name="Euro 50" xfId="2139" xr:uid="{00000000-0005-0000-0000-0000DA0A0000}"/>
    <cellStyle name="Euro 50 2" xfId="2140" xr:uid="{00000000-0005-0000-0000-0000DB0A0000}"/>
    <cellStyle name="Euro 51" xfId="2141" xr:uid="{00000000-0005-0000-0000-0000DC0A0000}"/>
    <cellStyle name="Euro 51 2" xfId="2142" xr:uid="{00000000-0005-0000-0000-0000DD0A0000}"/>
    <cellStyle name="Euro 52" xfId="2143" xr:uid="{00000000-0005-0000-0000-0000DE0A0000}"/>
    <cellStyle name="Euro 52 2" xfId="2144" xr:uid="{00000000-0005-0000-0000-0000DF0A0000}"/>
    <cellStyle name="Euro 53" xfId="2145" xr:uid="{00000000-0005-0000-0000-0000E00A0000}"/>
    <cellStyle name="Euro 53 2" xfId="2146" xr:uid="{00000000-0005-0000-0000-0000E10A0000}"/>
    <cellStyle name="Euro 54" xfId="2147" xr:uid="{00000000-0005-0000-0000-0000E20A0000}"/>
    <cellStyle name="Euro 54 2" xfId="2148" xr:uid="{00000000-0005-0000-0000-0000E30A0000}"/>
    <cellStyle name="Euro 55" xfId="2149" xr:uid="{00000000-0005-0000-0000-0000E40A0000}"/>
    <cellStyle name="Euro 55 2" xfId="2150" xr:uid="{00000000-0005-0000-0000-0000E50A0000}"/>
    <cellStyle name="Euro 56" xfId="2151" xr:uid="{00000000-0005-0000-0000-0000E60A0000}"/>
    <cellStyle name="Euro 56 2" xfId="2152" xr:uid="{00000000-0005-0000-0000-0000E70A0000}"/>
    <cellStyle name="Euro 57" xfId="2153" xr:uid="{00000000-0005-0000-0000-0000E80A0000}"/>
    <cellStyle name="Euro 57 2" xfId="2154" xr:uid="{00000000-0005-0000-0000-0000E90A0000}"/>
    <cellStyle name="Euro 58" xfId="2155" xr:uid="{00000000-0005-0000-0000-0000EA0A0000}"/>
    <cellStyle name="Euro 58 2" xfId="2156" xr:uid="{00000000-0005-0000-0000-0000EB0A0000}"/>
    <cellStyle name="Euro 59" xfId="2157" xr:uid="{00000000-0005-0000-0000-0000EC0A0000}"/>
    <cellStyle name="Euro 59 2" xfId="2158" xr:uid="{00000000-0005-0000-0000-0000ED0A0000}"/>
    <cellStyle name="Euro 6" xfId="2159" xr:uid="{00000000-0005-0000-0000-0000EE0A0000}"/>
    <cellStyle name="Euro 6 10" xfId="5973" xr:uid="{00000000-0005-0000-0000-0000EF0A0000}"/>
    <cellStyle name="Euro 6 11" xfId="5974" xr:uid="{00000000-0005-0000-0000-0000F00A0000}"/>
    <cellStyle name="Euro 6 12" xfId="5975" xr:uid="{00000000-0005-0000-0000-0000F10A0000}"/>
    <cellStyle name="Euro 6 13" xfId="5976" xr:uid="{00000000-0005-0000-0000-0000F20A0000}"/>
    <cellStyle name="Euro 6 14" xfId="5977" xr:uid="{00000000-0005-0000-0000-0000F30A0000}"/>
    <cellStyle name="Euro 6 15" xfId="5978" xr:uid="{00000000-0005-0000-0000-0000F40A0000}"/>
    <cellStyle name="Euro 6 16" xfId="4804" xr:uid="{00000000-0005-0000-0000-0000F50A0000}"/>
    <cellStyle name="Euro 6 2" xfId="2160" xr:uid="{00000000-0005-0000-0000-0000F60A0000}"/>
    <cellStyle name="Euro 6 3" xfId="5979" xr:uid="{00000000-0005-0000-0000-0000F70A0000}"/>
    <cellStyle name="Euro 6 4" xfId="5980" xr:uid="{00000000-0005-0000-0000-0000F80A0000}"/>
    <cellStyle name="Euro 6 5" xfId="5981" xr:uid="{00000000-0005-0000-0000-0000F90A0000}"/>
    <cellStyle name="Euro 6 6" xfId="5982" xr:uid="{00000000-0005-0000-0000-0000FA0A0000}"/>
    <cellStyle name="Euro 6 7" xfId="5983" xr:uid="{00000000-0005-0000-0000-0000FB0A0000}"/>
    <cellStyle name="Euro 6 8" xfId="5984" xr:uid="{00000000-0005-0000-0000-0000FC0A0000}"/>
    <cellStyle name="Euro 6 9" xfId="5985" xr:uid="{00000000-0005-0000-0000-0000FD0A0000}"/>
    <cellStyle name="Euro 60" xfId="2161" xr:uid="{00000000-0005-0000-0000-0000FE0A0000}"/>
    <cellStyle name="Euro 60 2" xfId="2162" xr:uid="{00000000-0005-0000-0000-0000FF0A0000}"/>
    <cellStyle name="Euro 61" xfId="2163" xr:uid="{00000000-0005-0000-0000-0000000B0000}"/>
    <cellStyle name="Euro 61 2" xfId="2164" xr:uid="{00000000-0005-0000-0000-0000010B0000}"/>
    <cellStyle name="Euro 62" xfId="2165" xr:uid="{00000000-0005-0000-0000-0000020B0000}"/>
    <cellStyle name="Euro 62 2" xfId="2166" xr:uid="{00000000-0005-0000-0000-0000030B0000}"/>
    <cellStyle name="Euro 63" xfId="2167" xr:uid="{00000000-0005-0000-0000-0000040B0000}"/>
    <cellStyle name="Euro 63 2" xfId="2168" xr:uid="{00000000-0005-0000-0000-0000050B0000}"/>
    <cellStyle name="Euro 64" xfId="2169" xr:uid="{00000000-0005-0000-0000-0000060B0000}"/>
    <cellStyle name="Euro 64 2" xfId="2170" xr:uid="{00000000-0005-0000-0000-0000070B0000}"/>
    <cellStyle name="Euro 65" xfId="2171" xr:uid="{00000000-0005-0000-0000-0000080B0000}"/>
    <cellStyle name="Euro 65 2" xfId="2172" xr:uid="{00000000-0005-0000-0000-0000090B0000}"/>
    <cellStyle name="Euro 66" xfId="2173" xr:uid="{00000000-0005-0000-0000-00000A0B0000}"/>
    <cellStyle name="Euro 66 2" xfId="2174" xr:uid="{00000000-0005-0000-0000-00000B0B0000}"/>
    <cellStyle name="Euro 67" xfId="2175" xr:uid="{00000000-0005-0000-0000-00000C0B0000}"/>
    <cellStyle name="Euro 67 2" xfId="2176" xr:uid="{00000000-0005-0000-0000-00000D0B0000}"/>
    <cellStyle name="Euro 68" xfId="2177" xr:uid="{00000000-0005-0000-0000-00000E0B0000}"/>
    <cellStyle name="Euro 68 2" xfId="2178" xr:uid="{00000000-0005-0000-0000-00000F0B0000}"/>
    <cellStyle name="Euro 69" xfId="2179" xr:uid="{00000000-0005-0000-0000-0000100B0000}"/>
    <cellStyle name="Euro 69 2" xfId="2180" xr:uid="{00000000-0005-0000-0000-0000110B0000}"/>
    <cellStyle name="Euro 7" xfId="2181" xr:uid="{00000000-0005-0000-0000-0000120B0000}"/>
    <cellStyle name="Euro 7 10" xfId="5986" xr:uid="{00000000-0005-0000-0000-0000130B0000}"/>
    <cellStyle name="Euro 7 11" xfId="5987" xr:uid="{00000000-0005-0000-0000-0000140B0000}"/>
    <cellStyle name="Euro 7 12" xfId="5988" xr:uid="{00000000-0005-0000-0000-0000150B0000}"/>
    <cellStyle name="Euro 7 13" xfId="5989" xr:uid="{00000000-0005-0000-0000-0000160B0000}"/>
    <cellStyle name="Euro 7 14" xfId="5990" xr:uid="{00000000-0005-0000-0000-0000170B0000}"/>
    <cellStyle name="Euro 7 15" xfId="5991" xr:uid="{00000000-0005-0000-0000-0000180B0000}"/>
    <cellStyle name="Euro 7 16" xfId="4805" xr:uid="{00000000-0005-0000-0000-0000190B0000}"/>
    <cellStyle name="Euro 7 2" xfId="2182" xr:uid="{00000000-0005-0000-0000-00001A0B0000}"/>
    <cellStyle name="Euro 7 3" xfId="5992" xr:uid="{00000000-0005-0000-0000-00001B0B0000}"/>
    <cellStyle name="Euro 7 4" xfId="5993" xr:uid="{00000000-0005-0000-0000-00001C0B0000}"/>
    <cellStyle name="Euro 7 5" xfId="5994" xr:uid="{00000000-0005-0000-0000-00001D0B0000}"/>
    <cellStyle name="Euro 7 6" xfId="5995" xr:uid="{00000000-0005-0000-0000-00001E0B0000}"/>
    <cellStyle name="Euro 7 7" xfId="5996" xr:uid="{00000000-0005-0000-0000-00001F0B0000}"/>
    <cellStyle name="Euro 7 8" xfId="5997" xr:uid="{00000000-0005-0000-0000-0000200B0000}"/>
    <cellStyle name="Euro 7 9" xfId="5998" xr:uid="{00000000-0005-0000-0000-0000210B0000}"/>
    <cellStyle name="Euro 70" xfId="2183" xr:uid="{00000000-0005-0000-0000-0000220B0000}"/>
    <cellStyle name="Euro 70 2" xfId="2184" xr:uid="{00000000-0005-0000-0000-0000230B0000}"/>
    <cellStyle name="Euro 71" xfId="2185" xr:uid="{00000000-0005-0000-0000-0000240B0000}"/>
    <cellStyle name="Euro 71 2" xfId="2186" xr:uid="{00000000-0005-0000-0000-0000250B0000}"/>
    <cellStyle name="Euro 72" xfId="2187" xr:uid="{00000000-0005-0000-0000-0000260B0000}"/>
    <cellStyle name="Euro 72 2" xfId="2188" xr:uid="{00000000-0005-0000-0000-0000270B0000}"/>
    <cellStyle name="Euro 73" xfId="2189" xr:uid="{00000000-0005-0000-0000-0000280B0000}"/>
    <cellStyle name="Euro 73 2" xfId="2190" xr:uid="{00000000-0005-0000-0000-0000290B0000}"/>
    <cellStyle name="Euro 74" xfId="2191" xr:uid="{00000000-0005-0000-0000-00002A0B0000}"/>
    <cellStyle name="Euro 74 2" xfId="2192" xr:uid="{00000000-0005-0000-0000-00002B0B0000}"/>
    <cellStyle name="Euro 75" xfId="2193" xr:uid="{00000000-0005-0000-0000-00002C0B0000}"/>
    <cellStyle name="Euro 75 2" xfId="2194" xr:uid="{00000000-0005-0000-0000-00002D0B0000}"/>
    <cellStyle name="Euro 76" xfId="2195" xr:uid="{00000000-0005-0000-0000-00002E0B0000}"/>
    <cellStyle name="Euro 76 2" xfId="2196" xr:uid="{00000000-0005-0000-0000-00002F0B0000}"/>
    <cellStyle name="Euro 77" xfId="2197" xr:uid="{00000000-0005-0000-0000-0000300B0000}"/>
    <cellStyle name="Euro 77 2" xfId="2198" xr:uid="{00000000-0005-0000-0000-0000310B0000}"/>
    <cellStyle name="Euro 78" xfId="2199" xr:uid="{00000000-0005-0000-0000-0000320B0000}"/>
    <cellStyle name="Euro 78 2" xfId="2200" xr:uid="{00000000-0005-0000-0000-0000330B0000}"/>
    <cellStyle name="Euro 79" xfId="2201" xr:uid="{00000000-0005-0000-0000-0000340B0000}"/>
    <cellStyle name="Euro 79 2" xfId="2202" xr:uid="{00000000-0005-0000-0000-0000350B0000}"/>
    <cellStyle name="Euro 8" xfId="2203" xr:uid="{00000000-0005-0000-0000-0000360B0000}"/>
    <cellStyle name="Euro 8 10" xfId="5999" xr:uid="{00000000-0005-0000-0000-0000370B0000}"/>
    <cellStyle name="Euro 8 11" xfId="6000" xr:uid="{00000000-0005-0000-0000-0000380B0000}"/>
    <cellStyle name="Euro 8 12" xfId="6001" xr:uid="{00000000-0005-0000-0000-0000390B0000}"/>
    <cellStyle name="Euro 8 13" xfId="6002" xr:uid="{00000000-0005-0000-0000-00003A0B0000}"/>
    <cellStyle name="Euro 8 14" xfId="6003" xr:uid="{00000000-0005-0000-0000-00003B0B0000}"/>
    <cellStyle name="Euro 8 15" xfId="6004" xr:uid="{00000000-0005-0000-0000-00003C0B0000}"/>
    <cellStyle name="Euro 8 16" xfId="4806" xr:uid="{00000000-0005-0000-0000-00003D0B0000}"/>
    <cellStyle name="Euro 8 2" xfId="2204" xr:uid="{00000000-0005-0000-0000-00003E0B0000}"/>
    <cellStyle name="Euro 8 3" xfId="6005" xr:uid="{00000000-0005-0000-0000-00003F0B0000}"/>
    <cellStyle name="Euro 8 4" xfId="6006" xr:uid="{00000000-0005-0000-0000-0000400B0000}"/>
    <cellStyle name="Euro 8 5" xfId="6007" xr:uid="{00000000-0005-0000-0000-0000410B0000}"/>
    <cellStyle name="Euro 8 6" xfId="6008" xr:uid="{00000000-0005-0000-0000-0000420B0000}"/>
    <cellStyle name="Euro 8 7" xfId="6009" xr:uid="{00000000-0005-0000-0000-0000430B0000}"/>
    <cellStyle name="Euro 8 8" xfId="6010" xr:uid="{00000000-0005-0000-0000-0000440B0000}"/>
    <cellStyle name="Euro 8 9" xfId="6011" xr:uid="{00000000-0005-0000-0000-0000450B0000}"/>
    <cellStyle name="Euro 80" xfId="2205" xr:uid="{00000000-0005-0000-0000-0000460B0000}"/>
    <cellStyle name="Euro 80 2" xfId="2206" xr:uid="{00000000-0005-0000-0000-0000470B0000}"/>
    <cellStyle name="Euro 81" xfId="2207" xr:uid="{00000000-0005-0000-0000-0000480B0000}"/>
    <cellStyle name="Euro 81 2" xfId="2208" xr:uid="{00000000-0005-0000-0000-0000490B0000}"/>
    <cellStyle name="Euro 82" xfId="2209" xr:uid="{00000000-0005-0000-0000-00004A0B0000}"/>
    <cellStyle name="Euro 82 2" xfId="2210" xr:uid="{00000000-0005-0000-0000-00004B0B0000}"/>
    <cellStyle name="Euro 83" xfId="2211" xr:uid="{00000000-0005-0000-0000-00004C0B0000}"/>
    <cellStyle name="Euro 83 2" xfId="2212" xr:uid="{00000000-0005-0000-0000-00004D0B0000}"/>
    <cellStyle name="Euro 84" xfId="2213" xr:uid="{00000000-0005-0000-0000-00004E0B0000}"/>
    <cellStyle name="Euro 84 2" xfId="2214" xr:uid="{00000000-0005-0000-0000-00004F0B0000}"/>
    <cellStyle name="Euro 85" xfId="2215" xr:uid="{00000000-0005-0000-0000-0000500B0000}"/>
    <cellStyle name="Euro 85 2" xfId="2216" xr:uid="{00000000-0005-0000-0000-0000510B0000}"/>
    <cellStyle name="Euro 86" xfId="2217" xr:uid="{00000000-0005-0000-0000-0000520B0000}"/>
    <cellStyle name="Euro 86 2" xfId="2218" xr:uid="{00000000-0005-0000-0000-0000530B0000}"/>
    <cellStyle name="Euro 87" xfId="2219" xr:uid="{00000000-0005-0000-0000-0000540B0000}"/>
    <cellStyle name="Euro 87 2" xfId="2220" xr:uid="{00000000-0005-0000-0000-0000550B0000}"/>
    <cellStyle name="Euro 88" xfId="2221" xr:uid="{00000000-0005-0000-0000-0000560B0000}"/>
    <cellStyle name="Euro 88 2" xfId="2222" xr:uid="{00000000-0005-0000-0000-0000570B0000}"/>
    <cellStyle name="Euro 89" xfId="2223" xr:uid="{00000000-0005-0000-0000-0000580B0000}"/>
    <cellStyle name="Euro 89 2" xfId="2224" xr:uid="{00000000-0005-0000-0000-0000590B0000}"/>
    <cellStyle name="Euro 9" xfId="2225" xr:uid="{00000000-0005-0000-0000-00005A0B0000}"/>
    <cellStyle name="Euro 9 10" xfId="6012" xr:uid="{00000000-0005-0000-0000-00005B0B0000}"/>
    <cellStyle name="Euro 9 11" xfId="6013" xr:uid="{00000000-0005-0000-0000-00005C0B0000}"/>
    <cellStyle name="Euro 9 12" xfId="6014" xr:uid="{00000000-0005-0000-0000-00005D0B0000}"/>
    <cellStyle name="Euro 9 13" xfId="6015" xr:uid="{00000000-0005-0000-0000-00005E0B0000}"/>
    <cellStyle name="Euro 9 14" xfId="6016" xr:uid="{00000000-0005-0000-0000-00005F0B0000}"/>
    <cellStyle name="Euro 9 15" xfId="6017" xr:uid="{00000000-0005-0000-0000-0000600B0000}"/>
    <cellStyle name="Euro 9 16" xfId="4799" xr:uid="{00000000-0005-0000-0000-0000610B0000}"/>
    <cellStyle name="Euro 9 2" xfId="2226" xr:uid="{00000000-0005-0000-0000-0000620B0000}"/>
    <cellStyle name="Euro 9 2 2" xfId="5040" xr:uid="{00000000-0005-0000-0000-0000630B0000}"/>
    <cellStyle name="Euro 9 3" xfId="6018" xr:uid="{00000000-0005-0000-0000-0000640B0000}"/>
    <cellStyle name="Euro 9 4" xfId="6019" xr:uid="{00000000-0005-0000-0000-0000650B0000}"/>
    <cellStyle name="Euro 9 5" xfId="6020" xr:uid="{00000000-0005-0000-0000-0000660B0000}"/>
    <cellStyle name="Euro 9 6" xfId="6021" xr:uid="{00000000-0005-0000-0000-0000670B0000}"/>
    <cellStyle name="Euro 9 7" xfId="6022" xr:uid="{00000000-0005-0000-0000-0000680B0000}"/>
    <cellStyle name="Euro 9 8" xfId="6023" xr:uid="{00000000-0005-0000-0000-0000690B0000}"/>
    <cellStyle name="Euro 9 9" xfId="6024" xr:uid="{00000000-0005-0000-0000-00006A0B0000}"/>
    <cellStyle name="Euro 90" xfId="2227" xr:uid="{00000000-0005-0000-0000-00006B0B0000}"/>
    <cellStyle name="Euro 90 2" xfId="2228" xr:uid="{00000000-0005-0000-0000-00006C0B0000}"/>
    <cellStyle name="Euro 91" xfId="2229" xr:uid="{00000000-0005-0000-0000-00006D0B0000}"/>
    <cellStyle name="Euro 92" xfId="2230" xr:uid="{00000000-0005-0000-0000-00006E0B0000}"/>
    <cellStyle name="Euro 93" xfId="4526" xr:uid="{00000000-0005-0000-0000-00006F0B0000}"/>
    <cellStyle name="Euro_01 Oferta Mall Callao 040608 3 (A1-A2-Mall losas imper)" xfId="2231" xr:uid="{00000000-0005-0000-0000-0000700B0000}"/>
    <cellStyle name="Explanatory Text" xfId="262" xr:uid="{00000000-0005-0000-0000-0000710B0000}"/>
    <cellStyle name="Explanatory Text 2" xfId="2232" xr:uid="{00000000-0005-0000-0000-0000720B0000}"/>
    <cellStyle name="F2" xfId="263" xr:uid="{00000000-0005-0000-0000-0000730B0000}"/>
    <cellStyle name="F2 2" xfId="264" xr:uid="{00000000-0005-0000-0000-0000740B0000}"/>
    <cellStyle name="F2 2 2" xfId="2233" xr:uid="{00000000-0005-0000-0000-0000750B0000}"/>
    <cellStyle name="F2 2 3" xfId="4807" xr:uid="{00000000-0005-0000-0000-0000760B0000}"/>
    <cellStyle name="F2 3" xfId="2234" xr:uid="{00000000-0005-0000-0000-0000770B0000}"/>
    <cellStyle name="F2_09.06.10" xfId="265" xr:uid="{00000000-0005-0000-0000-0000780B0000}"/>
    <cellStyle name="F3" xfId="266" xr:uid="{00000000-0005-0000-0000-0000790B0000}"/>
    <cellStyle name="F3 2" xfId="267" xr:uid="{00000000-0005-0000-0000-00007A0B0000}"/>
    <cellStyle name="F3 2 2" xfId="2236" xr:uid="{00000000-0005-0000-0000-00007B0B0000}"/>
    <cellStyle name="F3 2 3" xfId="4808" xr:uid="{00000000-0005-0000-0000-00007C0B0000}"/>
    <cellStyle name="F3 3" xfId="2237" xr:uid="{00000000-0005-0000-0000-00007D0B0000}"/>
    <cellStyle name="F3_09.06.10" xfId="268" xr:uid="{00000000-0005-0000-0000-00007E0B0000}"/>
    <cellStyle name="F4" xfId="269" xr:uid="{00000000-0005-0000-0000-00007F0B0000}"/>
    <cellStyle name="F4 2" xfId="270" xr:uid="{00000000-0005-0000-0000-0000800B0000}"/>
    <cellStyle name="F4 2 2" xfId="2241" xr:uid="{00000000-0005-0000-0000-0000810B0000}"/>
    <cellStyle name="F4 2 3" xfId="4809" xr:uid="{00000000-0005-0000-0000-0000820B0000}"/>
    <cellStyle name="F4 3" xfId="2242" xr:uid="{00000000-0005-0000-0000-0000830B0000}"/>
    <cellStyle name="F4_09.06.10" xfId="271" xr:uid="{00000000-0005-0000-0000-0000840B0000}"/>
    <cellStyle name="F5" xfId="272" xr:uid="{00000000-0005-0000-0000-0000850B0000}"/>
    <cellStyle name="F5 2" xfId="273" xr:uid="{00000000-0005-0000-0000-0000860B0000}"/>
    <cellStyle name="F5 2 2" xfId="2246" xr:uid="{00000000-0005-0000-0000-0000870B0000}"/>
    <cellStyle name="F5 2 3" xfId="4810" xr:uid="{00000000-0005-0000-0000-0000880B0000}"/>
    <cellStyle name="F5 3" xfId="2247" xr:uid="{00000000-0005-0000-0000-0000890B0000}"/>
    <cellStyle name="F5_09.06.10" xfId="274" xr:uid="{00000000-0005-0000-0000-00008A0B0000}"/>
    <cellStyle name="F6" xfId="275" xr:uid="{00000000-0005-0000-0000-00008B0B0000}"/>
    <cellStyle name="F6 2" xfId="276" xr:uid="{00000000-0005-0000-0000-00008C0B0000}"/>
    <cellStyle name="F6 2 2" xfId="2251" xr:uid="{00000000-0005-0000-0000-00008D0B0000}"/>
    <cellStyle name="F6 2 3" xfId="4811" xr:uid="{00000000-0005-0000-0000-00008E0B0000}"/>
    <cellStyle name="F6 3" xfId="2252" xr:uid="{00000000-0005-0000-0000-00008F0B0000}"/>
    <cellStyle name="F6_09.06.10" xfId="277" xr:uid="{00000000-0005-0000-0000-0000900B0000}"/>
    <cellStyle name="F7" xfId="278" xr:uid="{00000000-0005-0000-0000-0000910B0000}"/>
    <cellStyle name="F7 2" xfId="279" xr:uid="{00000000-0005-0000-0000-0000920B0000}"/>
    <cellStyle name="F7 2 2" xfId="2256" xr:uid="{00000000-0005-0000-0000-0000930B0000}"/>
    <cellStyle name="F7 2 3" xfId="4812" xr:uid="{00000000-0005-0000-0000-0000940B0000}"/>
    <cellStyle name="F7 3" xfId="2257" xr:uid="{00000000-0005-0000-0000-0000950B0000}"/>
    <cellStyle name="F7_09.06.10" xfId="280" xr:uid="{00000000-0005-0000-0000-0000960B0000}"/>
    <cellStyle name="F8" xfId="281" xr:uid="{00000000-0005-0000-0000-0000970B0000}"/>
    <cellStyle name="F8 2" xfId="282" xr:uid="{00000000-0005-0000-0000-0000980B0000}"/>
    <cellStyle name="F8 2 2" xfId="2258" xr:uid="{00000000-0005-0000-0000-0000990B0000}"/>
    <cellStyle name="F8 2 3" xfId="4813" xr:uid="{00000000-0005-0000-0000-00009A0B0000}"/>
    <cellStyle name="F8 3" xfId="2259" xr:uid="{00000000-0005-0000-0000-00009B0B0000}"/>
    <cellStyle name="F8_09.06.10" xfId="283" xr:uid="{00000000-0005-0000-0000-00009C0B0000}"/>
    <cellStyle name="FAB level" xfId="5250" xr:uid="{00000000-0005-0000-0000-00009D0B0000}"/>
    <cellStyle name="FAB no" xfId="5251" xr:uid="{00000000-0005-0000-0000-00009E0B0000}"/>
    <cellStyle name="FAB price" xfId="5252" xr:uid="{00000000-0005-0000-0000-00009F0B0000}"/>
    <cellStyle name="Fecha" xfId="284" xr:uid="{00000000-0005-0000-0000-0000A00B0000}"/>
    <cellStyle name="Fecha 10" xfId="2260" xr:uid="{00000000-0005-0000-0000-0000A10B0000}"/>
    <cellStyle name="Fecha 10 2" xfId="2261" xr:uid="{00000000-0005-0000-0000-0000A20B0000}"/>
    <cellStyle name="Fecha 11" xfId="2262" xr:uid="{00000000-0005-0000-0000-0000A30B0000}"/>
    <cellStyle name="Fecha 11 2" xfId="2263" xr:uid="{00000000-0005-0000-0000-0000A40B0000}"/>
    <cellStyle name="Fecha 12" xfId="2264" xr:uid="{00000000-0005-0000-0000-0000A50B0000}"/>
    <cellStyle name="Fecha 12 2" xfId="2265" xr:uid="{00000000-0005-0000-0000-0000A60B0000}"/>
    <cellStyle name="Fecha 13" xfId="2266" xr:uid="{00000000-0005-0000-0000-0000A70B0000}"/>
    <cellStyle name="Fecha 13 2" xfId="2267" xr:uid="{00000000-0005-0000-0000-0000A80B0000}"/>
    <cellStyle name="Fecha 14" xfId="2268" xr:uid="{00000000-0005-0000-0000-0000A90B0000}"/>
    <cellStyle name="Fecha 14 2" xfId="2269" xr:uid="{00000000-0005-0000-0000-0000AA0B0000}"/>
    <cellStyle name="Fecha 15" xfId="2270" xr:uid="{00000000-0005-0000-0000-0000AB0B0000}"/>
    <cellStyle name="Fecha 15 2" xfId="2271" xr:uid="{00000000-0005-0000-0000-0000AC0B0000}"/>
    <cellStyle name="Fecha 16" xfId="2272" xr:uid="{00000000-0005-0000-0000-0000AD0B0000}"/>
    <cellStyle name="Fecha 16 2" xfId="2273" xr:uid="{00000000-0005-0000-0000-0000AE0B0000}"/>
    <cellStyle name="Fecha 17" xfId="2274" xr:uid="{00000000-0005-0000-0000-0000AF0B0000}"/>
    <cellStyle name="Fecha 17 2" xfId="2275" xr:uid="{00000000-0005-0000-0000-0000B00B0000}"/>
    <cellStyle name="Fecha 18" xfId="2276" xr:uid="{00000000-0005-0000-0000-0000B10B0000}"/>
    <cellStyle name="Fecha 18 2" xfId="2277" xr:uid="{00000000-0005-0000-0000-0000B20B0000}"/>
    <cellStyle name="Fecha 19" xfId="2278" xr:uid="{00000000-0005-0000-0000-0000B30B0000}"/>
    <cellStyle name="Fecha 19 2" xfId="2279" xr:uid="{00000000-0005-0000-0000-0000B40B0000}"/>
    <cellStyle name="Fecha 2" xfId="285" xr:uid="{00000000-0005-0000-0000-0000B50B0000}"/>
    <cellStyle name="Fecha 2 2" xfId="2281" xr:uid="{00000000-0005-0000-0000-0000B60B0000}"/>
    <cellStyle name="Fecha 2 3" xfId="7946" xr:uid="{00000000-0005-0000-0000-0000B70B0000}"/>
    <cellStyle name="Fecha 2 4" xfId="2280" xr:uid="{00000000-0005-0000-0000-0000B80B0000}"/>
    <cellStyle name="Fecha 20" xfId="2282" xr:uid="{00000000-0005-0000-0000-0000B90B0000}"/>
    <cellStyle name="Fecha 20 2" xfId="2283" xr:uid="{00000000-0005-0000-0000-0000BA0B0000}"/>
    <cellStyle name="Fecha 21" xfId="2284" xr:uid="{00000000-0005-0000-0000-0000BB0B0000}"/>
    <cellStyle name="Fecha 21 2" xfId="2285" xr:uid="{00000000-0005-0000-0000-0000BC0B0000}"/>
    <cellStyle name="Fecha 22" xfId="2286" xr:uid="{00000000-0005-0000-0000-0000BD0B0000}"/>
    <cellStyle name="Fecha 22 2" xfId="2287" xr:uid="{00000000-0005-0000-0000-0000BE0B0000}"/>
    <cellStyle name="Fecha 23" xfId="2288" xr:uid="{00000000-0005-0000-0000-0000BF0B0000}"/>
    <cellStyle name="Fecha 23 2" xfId="2289" xr:uid="{00000000-0005-0000-0000-0000C00B0000}"/>
    <cellStyle name="Fecha 24" xfId="2290" xr:uid="{00000000-0005-0000-0000-0000C10B0000}"/>
    <cellStyle name="Fecha 24 2" xfId="2291" xr:uid="{00000000-0005-0000-0000-0000C20B0000}"/>
    <cellStyle name="Fecha 25" xfId="2292" xr:uid="{00000000-0005-0000-0000-0000C30B0000}"/>
    <cellStyle name="Fecha 25 2" xfId="2293" xr:uid="{00000000-0005-0000-0000-0000C40B0000}"/>
    <cellStyle name="Fecha 26" xfId="2294" xr:uid="{00000000-0005-0000-0000-0000C50B0000}"/>
    <cellStyle name="Fecha 26 2" xfId="2295" xr:uid="{00000000-0005-0000-0000-0000C60B0000}"/>
    <cellStyle name="Fecha 27" xfId="2296" xr:uid="{00000000-0005-0000-0000-0000C70B0000}"/>
    <cellStyle name="Fecha 27 2" xfId="2297" xr:uid="{00000000-0005-0000-0000-0000C80B0000}"/>
    <cellStyle name="Fecha 28" xfId="2298" xr:uid="{00000000-0005-0000-0000-0000C90B0000}"/>
    <cellStyle name="Fecha 28 2" xfId="2299" xr:uid="{00000000-0005-0000-0000-0000CA0B0000}"/>
    <cellStyle name="Fecha 29" xfId="2300" xr:uid="{00000000-0005-0000-0000-0000CB0B0000}"/>
    <cellStyle name="Fecha 29 2" xfId="2301" xr:uid="{00000000-0005-0000-0000-0000CC0B0000}"/>
    <cellStyle name="Fecha 3" xfId="2302" xr:uid="{00000000-0005-0000-0000-0000CD0B0000}"/>
    <cellStyle name="Fecha 3 2" xfId="2303" xr:uid="{00000000-0005-0000-0000-0000CE0B0000}"/>
    <cellStyle name="Fecha 30" xfId="2304" xr:uid="{00000000-0005-0000-0000-0000CF0B0000}"/>
    <cellStyle name="Fecha 30 2" xfId="2305" xr:uid="{00000000-0005-0000-0000-0000D00B0000}"/>
    <cellStyle name="Fecha 31" xfId="2306" xr:uid="{00000000-0005-0000-0000-0000D10B0000}"/>
    <cellStyle name="Fecha 31 2" xfId="2307" xr:uid="{00000000-0005-0000-0000-0000D20B0000}"/>
    <cellStyle name="Fecha 32" xfId="2308" xr:uid="{00000000-0005-0000-0000-0000D30B0000}"/>
    <cellStyle name="Fecha 32 2" xfId="2309" xr:uid="{00000000-0005-0000-0000-0000D40B0000}"/>
    <cellStyle name="Fecha 33" xfId="2310" xr:uid="{00000000-0005-0000-0000-0000D50B0000}"/>
    <cellStyle name="Fecha 33 2" xfId="2311" xr:uid="{00000000-0005-0000-0000-0000D60B0000}"/>
    <cellStyle name="Fecha 34" xfId="2312" xr:uid="{00000000-0005-0000-0000-0000D70B0000}"/>
    <cellStyle name="Fecha 34 2" xfId="2313" xr:uid="{00000000-0005-0000-0000-0000D80B0000}"/>
    <cellStyle name="Fecha 35" xfId="2314" xr:uid="{00000000-0005-0000-0000-0000D90B0000}"/>
    <cellStyle name="Fecha 35 2" xfId="2315" xr:uid="{00000000-0005-0000-0000-0000DA0B0000}"/>
    <cellStyle name="Fecha 36" xfId="2316" xr:uid="{00000000-0005-0000-0000-0000DB0B0000}"/>
    <cellStyle name="Fecha 36 2" xfId="2317" xr:uid="{00000000-0005-0000-0000-0000DC0B0000}"/>
    <cellStyle name="Fecha 37" xfId="2318" xr:uid="{00000000-0005-0000-0000-0000DD0B0000}"/>
    <cellStyle name="Fecha 37 2" xfId="2319" xr:uid="{00000000-0005-0000-0000-0000DE0B0000}"/>
    <cellStyle name="Fecha 38" xfId="2320" xr:uid="{00000000-0005-0000-0000-0000DF0B0000}"/>
    <cellStyle name="Fecha 38 2" xfId="2321" xr:uid="{00000000-0005-0000-0000-0000E00B0000}"/>
    <cellStyle name="Fecha 39" xfId="2322" xr:uid="{00000000-0005-0000-0000-0000E10B0000}"/>
    <cellStyle name="Fecha 39 2" xfId="2323" xr:uid="{00000000-0005-0000-0000-0000E20B0000}"/>
    <cellStyle name="Fecha 4" xfId="2324" xr:uid="{00000000-0005-0000-0000-0000E30B0000}"/>
    <cellStyle name="Fecha 4 2" xfId="2325" xr:uid="{00000000-0005-0000-0000-0000E40B0000}"/>
    <cellStyle name="Fecha 40" xfId="2326" xr:uid="{00000000-0005-0000-0000-0000E50B0000}"/>
    <cellStyle name="Fecha 40 2" xfId="2327" xr:uid="{00000000-0005-0000-0000-0000E60B0000}"/>
    <cellStyle name="Fecha 41" xfId="2328" xr:uid="{00000000-0005-0000-0000-0000E70B0000}"/>
    <cellStyle name="Fecha 41 2" xfId="2329" xr:uid="{00000000-0005-0000-0000-0000E80B0000}"/>
    <cellStyle name="Fecha 42" xfId="2330" xr:uid="{00000000-0005-0000-0000-0000E90B0000}"/>
    <cellStyle name="Fecha 42 2" xfId="2331" xr:uid="{00000000-0005-0000-0000-0000EA0B0000}"/>
    <cellStyle name="Fecha 43" xfId="2332" xr:uid="{00000000-0005-0000-0000-0000EB0B0000}"/>
    <cellStyle name="Fecha 43 2" xfId="2333" xr:uid="{00000000-0005-0000-0000-0000EC0B0000}"/>
    <cellStyle name="Fecha 44" xfId="2334" xr:uid="{00000000-0005-0000-0000-0000ED0B0000}"/>
    <cellStyle name="Fecha 44 2" xfId="2335" xr:uid="{00000000-0005-0000-0000-0000EE0B0000}"/>
    <cellStyle name="Fecha 45" xfId="2336" xr:uid="{00000000-0005-0000-0000-0000EF0B0000}"/>
    <cellStyle name="Fecha 45 2" xfId="2337" xr:uid="{00000000-0005-0000-0000-0000F00B0000}"/>
    <cellStyle name="Fecha 46" xfId="2338" xr:uid="{00000000-0005-0000-0000-0000F10B0000}"/>
    <cellStyle name="Fecha 46 2" xfId="2339" xr:uid="{00000000-0005-0000-0000-0000F20B0000}"/>
    <cellStyle name="Fecha 47" xfId="2340" xr:uid="{00000000-0005-0000-0000-0000F30B0000}"/>
    <cellStyle name="Fecha 47 2" xfId="2341" xr:uid="{00000000-0005-0000-0000-0000F40B0000}"/>
    <cellStyle name="Fecha 48" xfId="2342" xr:uid="{00000000-0005-0000-0000-0000F50B0000}"/>
    <cellStyle name="Fecha 48 2" xfId="2343" xr:uid="{00000000-0005-0000-0000-0000F60B0000}"/>
    <cellStyle name="Fecha 49" xfId="2344" xr:uid="{00000000-0005-0000-0000-0000F70B0000}"/>
    <cellStyle name="Fecha 49 2" xfId="2345" xr:uid="{00000000-0005-0000-0000-0000F80B0000}"/>
    <cellStyle name="Fecha 5" xfId="2346" xr:uid="{00000000-0005-0000-0000-0000F90B0000}"/>
    <cellStyle name="Fecha 5 2" xfId="2347" xr:uid="{00000000-0005-0000-0000-0000FA0B0000}"/>
    <cellStyle name="Fecha 50" xfId="2348" xr:uid="{00000000-0005-0000-0000-0000FB0B0000}"/>
    <cellStyle name="Fecha 50 2" xfId="2349" xr:uid="{00000000-0005-0000-0000-0000FC0B0000}"/>
    <cellStyle name="Fecha 51" xfId="2350" xr:uid="{00000000-0005-0000-0000-0000FD0B0000}"/>
    <cellStyle name="Fecha 51 2" xfId="2351" xr:uid="{00000000-0005-0000-0000-0000FE0B0000}"/>
    <cellStyle name="Fecha 52" xfId="2352" xr:uid="{00000000-0005-0000-0000-0000FF0B0000}"/>
    <cellStyle name="Fecha 52 2" xfId="2353" xr:uid="{00000000-0005-0000-0000-0000000C0000}"/>
    <cellStyle name="Fecha 53" xfId="2354" xr:uid="{00000000-0005-0000-0000-0000010C0000}"/>
    <cellStyle name="Fecha 53 2" xfId="2355" xr:uid="{00000000-0005-0000-0000-0000020C0000}"/>
    <cellStyle name="Fecha 54" xfId="2356" xr:uid="{00000000-0005-0000-0000-0000030C0000}"/>
    <cellStyle name="Fecha 54 2" xfId="2357" xr:uid="{00000000-0005-0000-0000-0000040C0000}"/>
    <cellStyle name="Fecha 55" xfId="2358" xr:uid="{00000000-0005-0000-0000-0000050C0000}"/>
    <cellStyle name="Fecha 55 2" xfId="2359" xr:uid="{00000000-0005-0000-0000-0000060C0000}"/>
    <cellStyle name="Fecha 56" xfId="2360" xr:uid="{00000000-0005-0000-0000-0000070C0000}"/>
    <cellStyle name="Fecha 56 2" xfId="2361" xr:uid="{00000000-0005-0000-0000-0000080C0000}"/>
    <cellStyle name="Fecha 57" xfId="2362" xr:uid="{00000000-0005-0000-0000-0000090C0000}"/>
    <cellStyle name="Fecha 57 2" xfId="2363" xr:uid="{00000000-0005-0000-0000-00000A0C0000}"/>
    <cellStyle name="Fecha 58" xfId="2364" xr:uid="{00000000-0005-0000-0000-00000B0C0000}"/>
    <cellStyle name="Fecha 58 2" xfId="2365" xr:uid="{00000000-0005-0000-0000-00000C0C0000}"/>
    <cellStyle name="Fecha 59" xfId="2366" xr:uid="{00000000-0005-0000-0000-00000D0C0000}"/>
    <cellStyle name="Fecha 59 2" xfId="2367" xr:uid="{00000000-0005-0000-0000-00000E0C0000}"/>
    <cellStyle name="Fecha 6" xfId="2368" xr:uid="{00000000-0005-0000-0000-00000F0C0000}"/>
    <cellStyle name="Fecha 6 2" xfId="2369" xr:uid="{00000000-0005-0000-0000-0000100C0000}"/>
    <cellStyle name="Fecha 60" xfId="2370" xr:uid="{00000000-0005-0000-0000-0000110C0000}"/>
    <cellStyle name="Fecha 60 2" xfId="2371" xr:uid="{00000000-0005-0000-0000-0000120C0000}"/>
    <cellStyle name="Fecha 61" xfId="2372" xr:uid="{00000000-0005-0000-0000-0000130C0000}"/>
    <cellStyle name="Fecha 61 2" xfId="2373" xr:uid="{00000000-0005-0000-0000-0000140C0000}"/>
    <cellStyle name="Fecha 62" xfId="2374" xr:uid="{00000000-0005-0000-0000-0000150C0000}"/>
    <cellStyle name="Fecha 62 2" xfId="2375" xr:uid="{00000000-0005-0000-0000-0000160C0000}"/>
    <cellStyle name="Fecha 63" xfId="2376" xr:uid="{00000000-0005-0000-0000-0000170C0000}"/>
    <cellStyle name="Fecha 63 2" xfId="2377" xr:uid="{00000000-0005-0000-0000-0000180C0000}"/>
    <cellStyle name="Fecha 64" xfId="2378" xr:uid="{00000000-0005-0000-0000-0000190C0000}"/>
    <cellStyle name="Fecha 64 2" xfId="2379" xr:uid="{00000000-0005-0000-0000-00001A0C0000}"/>
    <cellStyle name="Fecha 65" xfId="2380" xr:uid="{00000000-0005-0000-0000-00001B0C0000}"/>
    <cellStyle name="Fecha 65 2" xfId="2381" xr:uid="{00000000-0005-0000-0000-00001C0C0000}"/>
    <cellStyle name="Fecha 66" xfId="2382" xr:uid="{00000000-0005-0000-0000-00001D0C0000}"/>
    <cellStyle name="Fecha 66 2" xfId="2383" xr:uid="{00000000-0005-0000-0000-00001E0C0000}"/>
    <cellStyle name="Fecha 67" xfId="2384" xr:uid="{00000000-0005-0000-0000-00001F0C0000}"/>
    <cellStyle name="Fecha 67 2" xfId="2385" xr:uid="{00000000-0005-0000-0000-0000200C0000}"/>
    <cellStyle name="Fecha 68" xfId="2386" xr:uid="{00000000-0005-0000-0000-0000210C0000}"/>
    <cellStyle name="Fecha 68 2" xfId="2387" xr:uid="{00000000-0005-0000-0000-0000220C0000}"/>
    <cellStyle name="Fecha 69" xfId="2388" xr:uid="{00000000-0005-0000-0000-0000230C0000}"/>
    <cellStyle name="Fecha 69 2" xfId="2389" xr:uid="{00000000-0005-0000-0000-0000240C0000}"/>
    <cellStyle name="Fecha 7" xfId="2390" xr:uid="{00000000-0005-0000-0000-0000250C0000}"/>
    <cellStyle name="Fecha 7 2" xfId="2391" xr:uid="{00000000-0005-0000-0000-0000260C0000}"/>
    <cellStyle name="Fecha 70" xfId="2392" xr:uid="{00000000-0005-0000-0000-0000270C0000}"/>
    <cellStyle name="Fecha 70 2" xfId="2393" xr:uid="{00000000-0005-0000-0000-0000280C0000}"/>
    <cellStyle name="Fecha 71" xfId="2394" xr:uid="{00000000-0005-0000-0000-0000290C0000}"/>
    <cellStyle name="Fecha 71 2" xfId="2395" xr:uid="{00000000-0005-0000-0000-00002A0C0000}"/>
    <cellStyle name="Fecha 72" xfId="2396" xr:uid="{00000000-0005-0000-0000-00002B0C0000}"/>
    <cellStyle name="Fecha 72 2" xfId="2397" xr:uid="{00000000-0005-0000-0000-00002C0C0000}"/>
    <cellStyle name="Fecha 73" xfId="2398" xr:uid="{00000000-0005-0000-0000-00002D0C0000}"/>
    <cellStyle name="Fecha 73 2" xfId="2399" xr:uid="{00000000-0005-0000-0000-00002E0C0000}"/>
    <cellStyle name="Fecha 74" xfId="2400" xr:uid="{00000000-0005-0000-0000-00002F0C0000}"/>
    <cellStyle name="Fecha 74 2" xfId="2401" xr:uid="{00000000-0005-0000-0000-0000300C0000}"/>
    <cellStyle name="Fecha 75" xfId="2402" xr:uid="{00000000-0005-0000-0000-0000310C0000}"/>
    <cellStyle name="Fecha 75 2" xfId="2403" xr:uid="{00000000-0005-0000-0000-0000320C0000}"/>
    <cellStyle name="Fecha 76" xfId="2404" xr:uid="{00000000-0005-0000-0000-0000330C0000}"/>
    <cellStyle name="Fecha 76 2" xfId="2405" xr:uid="{00000000-0005-0000-0000-0000340C0000}"/>
    <cellStyle name="Fecha 77" xfId="2406" xr:uid="{00000000-0005-0000-0000-0000350C0000}"/>
    <cellStyle name="Fecha 77 2" xfId="2407" xr:uid="{00000000-0005-0000-0000-0000360C0000}"/>
    <cellStyle name="Fecha 78" xfId="2408" xr:uid="{00000000-0005-0000-0000-0000370C0000}"/>
    <cellStyle name="Fecha 78 2" xfId="2409" xr:uid="{00000000-0005-0000-0000-0000380C0000}"/>
    <cellStyle name="Fecha 79" xfId="2410" xr:uid="{00000000-0005-0000-0000-0000390C0000}"/>
    <cellStyle name="Fecha 79 2" xfId="2411" xr:uid="{00000000-0005-0000-0000-00003A0C0000}"/>
    <cellStyle name="Fecha 8" xfId="2412" xr:uid="{00000000-0005-0000-0000-00003B0C0000}"/>
    <cellStyle name="Fecha 8 2" xfId="2413" xr:uid="{00000000-0005-0000-0000-00003C0C0000}"/>
    <cellStyle name="Fecha 80" xfId="2414" xr:uid="{00000000-0005-0000-0000-00003D0C0000}"/>
    <cellStyle name="Fecha 80 2" xfId="2415" xr:uid="{00000000-0005-0000-0000-00003E0C0000}"/>
    <cellStyle name="Fecha 81" xfId="2416" xr:uid="{00000000-0005-0000-0000-00003F0C0000}"/>
    <cellStyle name="Fecha 81 2" xfId="2417" xr:uid="{00000000-0005-0000-0000-0000400C0000}"/>
    <cellStyle name="Fecha 82" xfId="2418" xr:uid="{00000000-0005-0000-0000-0000410C0000}"/>
    <cellStyle name="Fecha 82 2" xfId="2419" xr:uid="{00000000-0005-0000-0000-0000420C0000}"/>
    <cellStyle name="Fecha 83" xfId="2420" xr:uid="{00000000-0005-0000-0000-0000430C0000}"/>
    <cellStyle name="Fecha 83 2" xfId="2421" xr:uid="{00000000-0005-0000-0000-0000440C0000}"/>
    <cellStyle name="Fecha 84" xfId="2422" xr:uid="{00000000-0005-0000-0000-0000450C0000}"/>
    <cellStyle name="Fecha 84 2" xfId="2423" xr:uid="{00000000-0005-0000-0000-0000460C0000}"/>
    <cellStyle name="Fecha 85" xfId="2424" xr:uid="{00000000-0005-0000-0000-0000470C0000}"/>
    <cellStyle name="Fecha 85 2" xfId="2425" xr:uid="{00000000-0005-0000-0000-0000480C0000}"/>
    <cellStyle name="Fecha 86" xfId="2426" xr:uid="{00000000-0005-0000-0000-0000490C0000}"/>
    <cellStyle name="Fecha 86 2" xfId="2427" xr:uid="{00000000-0005-0000-0000-00004A0C0000}"/>
    <cellStyle name="Fecha 87" xfId="2428" xr:uid="{00000000-0005-0000-0000-00004B0C0000}"/>
    <cellStyle name="Fecha 87 2" xfId="2429" xr:uid="{00000000-0005-0000-0000-00004C0C0000}"/>
    <cellStyle name="Fecha 88" xfId="2430" xr:uid="{00000000-0005-0000-0000-00004D0C0000}"/>
    <cellStyle name="Fecha 88 2" xfId="2431" xr:uid="{00000000-0005-0000-0000-00004E0C0000}"/>
    <cellStyle name="Fecha 89" xfId="2432" xr:uid="{00000000-0005-0000-0000-00004F0C0000}"/>
    <cellStyle name="Fecha 89 2" xfId="2433" xr:uid="{00000000-0005-0000-0000-0000500C0000}"/>
    <cellStyle name="Fecha 9" xfId="2434" xr:uid="{00000000-0005-0000-0000-0000510C0000}"/>
    <cellStyle name="Fecha 9 2" xfId="2435" xr:uid="{00000000-0005-0000-0000-0000520C0000}"/>
    <cellStyle name="Fecha 90" xfId="2436" xr:uid="{00000000-0005-0000-0000-0000530C0000}"/>
    <cellStyle name="Fecha 90 2" xfId="2437" xr:uid="{00000000-0005-0000-0000-0000540C0000}"/>
    <cellStyle name="Fecha 91" xfId="2438" xr:uid="{00000000-0005-0000-0000-0000550C0000}"/>
    <cellStyle name="Fecha 92" xfId="2439" xr:uid="{00000000-0005-0000-0000-0000560C0000}"/>
    <cellStyle name="Fecha 93" xfId="5253" xr:uid="{00000000-0005-0000-0000-0000570C0000}"/>
    <cellStyle name="Fijo" xfId="286" xr:uid="{00000000-0005-0000-0000-0000580C0000}"/>
    <cellStyle name="Fijo 10" xfId="2440" xr:uid="{00000000-0005-0000-0000-0000590C0000}"/>
    <cellStyle name="Fijo 10 2" xfId="2441" xr:uid="{00000000-0005-0000-0000-00005A0C0000}"/>
    <cellStyle name="Fijo 11" xfId="2442" xr:uid="{00000000-0005-0000-0000-00005B0C0000}"/>
    <cellStyle name="Fijo 11 2" xfId="2443" xr:uid="{00000000-0005-0000-0000-00005C0C0000}"/>
    <cellStyle name="Fijo 12" xfId="2444" xr:uid="{00000000-0005-0000-0000-00005D0C0000}"/>
    <cellStyle name="Fijo 12 2" xfId="2445" xr:uid="{00000000-0005-0000-0000-00005E0C0000}"/>
    <cellStyle name="Fijo 13" xfId="2446" xr:uid="{00000000-0005-0000-0000-00005F0C0000}"/>
    <cellStyle name="Fijo 13 2" xfId="2447" xr:uid="{00000000-0005-0000-0000-0000600C0000}"/>
    <cellStyle name="Fijo 14" xfId="2448" xr:uid="{00000000-0005-0000-0000-0000610C0000}"/>
    <cellStyle name="Fijo 14 2" xfId="2449" xr:uid="{00000000-0005-0000-0000-0000620C0000}"/>
    <cellStyle name="Fijo 15" xfId="2450" xr:uid="{00000000-0005-0000-0000-0000630C0000}"/>
    <cellStyle name="Fijo 15 2" xfId="2451" xr:uid="{00000000-0005-0000-0000-0000640C0000}"/>
    <cellStyle name="Fijo 16" xfId="2452" xr:uid="{00000000-0005-0000-0000-0000650C0000}"/>
    <cellStyle name="Fijo 16 2" xfId="2453" xr:uid="{00000000-0005-0000-0000-0000660C0000}"/>
    <cellStyle name="Fijo 17" xfId="2454" xr:uid="{00000000-0005-0000-0000-0000670C0000}"/>
    <cellStyle name="Fijo 17 2" xfId="2455" xr:uid="{00000000-0005-0000-0000-0000680C0000}"/>
    <cellStyle name="Fijo 18" xfId="2456" xr:uid="{00000000-0005-0000-0000-0000690C0000}"/>
    <cellStyle name="Fijo 18 2" xfId="2457" xr:uid="{00000000-0005-0000-0000-00006A0C0000}"/>
    <cellStyle name="Fijo 19" xfId="2458" xr:uid="{00000000-0005-0000-0000-00006B0C0000}"/>
    <cellStyle name="Fijo 19 2" xfId="2459" xr:uid="{00000000-0005-0000-0000-00006C0C0000}"/>
    <cellStyle name="Fijo 2" xfId="287" xr:uid="{00000000-0005-0000-0000-00006D0C0000}"/>
    <cellStyle name="Fijo 2 2" xfId="2461" xr:uid="{00000000-0005-0000-0000-00006E0C0000}"/>
    <cellStyle name="Fijo 2 3" xfId="2462" xr:uid="{00000000-0005-0000-0000-00006F0C0000}"/>
    <cellStyle name="Fijo 2 4" xfId="2460" xr:uid="{00000000-0005-0000-0000-0000700C0000}"/>
    <cellStyle name="Fijo 20" xfId="2463" xr:uid="{00000000-0005-0000-0000-0000710C0000}"/>
    <cellStyle name="Fijo 20 2" xfId="2464" xr:uid="{00000000-0005-0000-0000-0000720C0000}"/>
    <cellStyle name="Fijo 21" xfId="2465" xr:uid="{00000000-0005-0000-0000-0000730C0000}"/>
    <cellStyle name="Fijo 21 2" xfId="2466" xr:uid="{00000000-0005-0000-0000-0000740C0000}"/>
    <cellStyle name="Fijo 22" xfId="2467" xr:uid="{00000000-0005-0000-0000-0000750C0000}"/>
    <cellStyle name="Fijo 22 2" xfId="2468" xr:uid="{00000000-0005-0000-0000-0000760C0000}"/>
    <cellStyle name="Fijo 23" xfId="2469" xr:uid="{00000000-0005-0000-0000-0000770C0000}"/>
    <cellStyle name="Fijo 23 2" xfId="2470" xr:uid="{00000000-0005-0000-0000-0000780C0000}"/>
    <cellStyle name="Fijo 24" xfId="2471" xr:uid="{00000000-0005-0000-0000-0000790C0000}"/>
    <cellStyle name="Fijo 24 2" xfId="2472" xr:uid="{00000000-0005-0000-0000-00007A0C0000}"/>
    <cellStyle name="Fijo 25" xfId="2473" xr:uid="{00000000-0005-0000-0000-00007B0C0000}"/>
    <cellStyle name="Fijo 25 2" xfId="2474" xr:uid="{00000000-0005-0000-0000-00007C0C0000}"/>
    <cellStyle name="Fijo 26" xfId="2475" xr:uid="{00000000-0005-0000-0000-00007D0C0000}"/>
    <cellStyle name="Fijo 26 2" xfId="2476" xr:uid="{00000000-0005-0000-0000-00007E0C0000}"/>
    <cellStyle name="Fijo 27" xfId="2477" xr:uid="{00000000-0005-0000-0000-00007F0C0000}"/>
    <cellStyle name="Fijo 27 2" xfId="2478" xr:uid="{00000000-0005-0000-0000-0000800C0000}"/>
    <cellStyle name="Fijo 28" xfId="2479" xr:uid="{00000000-0005-0000-0000-0000810C0000}"/>
    <cellStyle name="Fijo 28 2" xfId="2480" xr:uid="{00000000-0005-0000-0000-0000820C0000}"/>
    <cellStyle name="Fijo 29" xfId="2481" xr:uid="{00000000-0005-0000-0000-0000830C0000}"/>
    <cellStyle name="Fijo 29 2" xfId="2482" xr:uid="{00000000-0005-0000-0000-0000840C0000}"/>
    <cellStyle name="Fijo 3" xfId="2483" xr:uid="{00000000-0005-0000-0000-0000850C0000}"/>
    <cellStyle name="Fijo 3 2" xfId="2484" xr:uid="{00000000-0005-0000-0000-0000860C0000}"/>
    <cellStyle name="Fijo 30" xfId="2485" xr:uid="{00000000-0005-0000-0000-0000870C0000}"/>
    <cellStyle name="Fijo 30 2" xfId="2486" xr:uid="{00000000-0005-0000-0000-0000880C0000}"/>
    <cellStyle name="Fijo 31" xfId="2487" xr:uid="{00000000-0005-0000-0000-0000890C0000}"/>
    <cellStyle name="Fijo 31 2" xfId="2488" xr:uid="{00000000-0005-0000-0000-00008A0C0000}"/>
    <cellStyle name="Fijo 32" xfId="2489" xr:uid="{00000000-0005-0000-0000-00008B0C0000}"/>
    <cellStyle name="Fijo 32 2" xfId="2490" xr:uid="{00000000-0005-0000-0000-00008C0C0000}"/>
    <cellStyle name="Fijo 33" xfId="2491" xr:uid="{00000000-0005-0000-0000-00008D0C0000}"/>
    <cellStyle name="Fijo 33 2" xfId="2492" xr:uid="{00000000-0005-0000-0000-00008E0C0000}"/>
    <cellStyle name="Fijo 34" xfId="2493" xr:uid="{00000000-0005-0000-0000-00008F0C0000}"/>
    <cellStyle name="Fijo 34 2" xfId="2494" xr:uid="{00000000-0005-0000-0000-0000900C0000}"/>
    <cellStyle name="Fijo 35" xfId="2495" xr:uid="{00000000-0005-0000-0000-0000910C0000}"/>
    <cellStyle name="Fijo 35 2" xfId="2496" xr:uid="{00000000-0005-0000-0000-0000920C0000}"/>
    <cellStyle name="Fijo 36" xfId="2497" xr:uid="{00000000-0005-0000-0000-0000930C0000}"/>
    <cellStyle name="Fijo 36 2" xfId="2498" xr:uid="{00000000-0005-0000-0000-0000940C0000}"/>
    <cellStyle name="Fijo 37" xfId="2499" xr:uid="{00000000-0005-0000-0000-0000950C0000}"/>
    <cellStyle name="Fijo 37 2" xfId="2500" xr:uid="{00000000-0005-0000-0000-0000960C0000}"/>
    <cellStyle name="Fijo 38" xfId="2501" xr:uid="{00000000-0005-0000-0000-0000970C0000}"/>
    <cellStyle name="Fijo 38 2" xfId="2502" xr:uid="{00000000-0005-0000-0000-0000980C0000}"/>
    <cellStyle name="Fijo 39" xfId="2503" xr:uid="{00000000-0005-0000-0000-0000990C0000}"/>
    <cellStyle name="Fijo 39 2" xfId="2504" xr:uid="{00000000-0005-0000-0000-00009A0C0000}"/>
    <cellStyle name="Fijo 4" xfId="2505" xr:uid="{00000000-0005-0000-0000-00009B0C0000}"/>
    <cellStyle name="Fijo 4 2" xfId="2506" xr:uid="{00000000-0005-0000-0000-00009C0C0000}"/>
    <cellStyle name="Fijo 40" xfId="2507" xr:uid="{00000000-0005-0000-0000-00009D0C0000}"/>
    <cellStyle name="Fijo 40 2" xfId="2508" xr:uid="{00000000-0005-0000-0000-00009E0C0000}"/>
    <cellStyle name="Fijo 41" xfId="2509" xr:uid="{00000000-0005-0000-0000-00009F0C0000}"/>
    <cellStyle name="Fijo 41 2" xfId="2510" xr:uid="{00000000-0005-0000-0000-0000A00C0000}"/>
    <cellStyle name="Fijo 42" xfId="2511" xr:uid="{00000000-0005-0000-0000-0000A10C0000}"/>
    <cellStyle name="Fijo 42 2" xfId="2512" xr:uid="{00000000-0005-0000-0000-0000A20C0000}"/>
    <cellStyle name="Fijo 43" xfId="2513" xr:uid="{00000000-0005-0000-0000-0000A30C0000}"/>
    <cellStyle name="Fijo 43 2" xfId="2514" xr:uid="{00000000-0005-0000-0000-0000A40C0000}"/>
    <cellStyle name="Fijo 44" xfId="2515" xr:uid="{00000000-0005-0000-0000-0000A50C0000}"/>
    <cellStyle name="Fijo 44 2" xfId="2516" xr:uid="{00000000-0005-0000-0000-0000A60C0000}"/>
    <cellStyle name="Fijo 45" xfId="2517" xr:uid="{00000000-0005-0000-0000-0000A70C0000}"/>
    <cellStyle name="Fijo 45 2" xfId="2518" xr:uid="{00000000-0005-0000-0000-0000A80C0000}"/>
    <cellStyle name="Fijo 46" xfId="2519" xr:uid="{00000000-0005-0000-0000-0000A90C0000}"/>
    <cellStyle name="Fijo 46 2" xfId="2520" xr:uid="{00000000-0005-0000-0000-0000AA0C0000}"/>
    <cellStyle name="Fijo 47" xfId="2521" xr:uid="{00000000-0005-0000-0000-0000AB0C0000}"/>
    <cellStyle name="Fijo 47 2" xfId="2522" xr:uid="{00000000-0005-0000-0000-0000AC0C0000}"/>
    <cellStyle name="Fijo 48" xfId="2523" xr:uid="{00000000-0005-0000-0000-0000AD0C0000}"/>
    <cellStyle name="Fijo 48 2" xfId="2524" xr:uid="{00000000-0005-0000-0000-0000AE0C0000}"/>
    <cellStyle name="Fijo 49" xfId="2525" xr:uid="{00000000-0005-0000-0000-0000AF0C0000}"/>
    <cellStyle name="Fijo 49 2" xfId="2526" xr:uid="{00000000-0005-0000-0000-0000B00C0000}"/>
    <cellStyle name="Fijo 5" xfId="2527" xr:uid="{00000000-0005-0000-0000-0000B10C0000}"/>
    <cellStyle name="Fijo 5 2" xfId="2528" xr:uid="{00000000-0005-0000-0000-0000B20C0000}"/>
    <cellStyle name="Fijo 50" xfId="2529" xr:uid="{00000000-0005-0000-0000-0000B30C0000}"/>
    <cellStyle name="Fijo 50 2" xfId="2530" xr:uid="{00000000-0005-0000-0000-0000B40C0000}"/>
    <cellStyle name="Fijo 51" xfId="2531" xr:uid="{00000000-0005-0000-0000-0000B50C0000}"/>
    <cellStyle name="Fijo 51 2" xfId="2532" xr:uid="{00000000-0005-0000-0000-0000B60C0000}"/>
    <cellStyle name="Fijo 52" xfId="2533" xr:uid="{00000000-0005-0000-0000-0000B70C0000}"/>
    <cellStyle name="Fijo 52 2" xfId="2534" xr:uid="{00000000-0005-0000-0000-0000B80C0000}"/>
    <cellStyle name="Fijo 53" xfId="2535" xr:uid="{00000000-0005-0000-0000-0000B90C0000}"/>
    <cellStyle name="Fijo 53 2" xfId="2536" xr:uid="{00000000-0005-0000-0000-0000BA0C0000}"/>
    <cellStyle name="Fijo 54" xfId="2537" xr:uid="{00000000-0005-0000-0000-0000BB0C0000}"/>
    <cellStyle name="Fijo 54 2" xfId="2538" xr:uid="{00000000-0005-0000-0000-0000BC0C0000}"/>
    <cellStyle name="Fijo 55" xfId="2539" xr:uid="{00000000-0005-0000-0000-0000BD0C0000}"/>
    <cellStyle name="Fijo 55 2" xfId="2540" xr:uid="{00000000-0005-0000-0000-0000BE0C0000}"/>
    <cellStyle name="Fijo 56" xfId="2541" xr:uid="{00000000-0005-0000-0000-0000BF0C0000}"/>
    <cellStyle name="Fijo 56 2" xfId="2542" xr:uid="{00000000-0005-0000-0000-0000C00C0000}"/>
    <cellStyle name="Fijo 57" xfId="2543" xr:uid="{00000000-0005-0000-0000-0000C10C0000}"/>
    <cellStyle name="Fijo 57 2" xfId="2544" xr:uid="{00000000-0005-0000-0000-0000C20C0000}"/>
    <cellStyle name="Fijo 58" xfId="2545" xr:uid="{00000000-0005-0000-0000-0000C30C0000}"/>
    <cellStyle name="Fijo 58 2" xfId="2546" xr:uid="{00000000-0005-0000-0000-0000C40C0000}"/>
    <cellStyle name="Fijo 59" xfId="2547" xr:uid="{00000000-0005-0000-0000-0000C50C0000}"/>
    <cellStyle name="Fijo 59 2" xfId="2548" xr:uid="{00000000-0005-0000-0000-0000C60C0000}"/>
    <cellStyle name="Fijo 6" xfId="2549" xr:uid="{00000000-0005-0000-0000-0000C70C0000}"/>
    <cellStyle name="Fijo 6 2" xfId="2550" xr:uid="{00000000-0005-0000-0000-0000C80C0000}"/>
    <cellStyle name="Fijo 60" xfId="2551" xr:uid="{00000000-0005-0000-0000-0000C90C0000}"/>
    <cellStyle name="Fijo 60 2" xfId="2552" xr:uid="{00000000-0005-0000-0000-0000CA0C0000}"/>
    <cellStyle name="Fijo 61" xfId="2553" xr:uid="{00000000-0005-0000-0000-0000CB0C0000}"/>
    <cellStyle name="Fijo 61 2" xfId="2554" xr:uid="{00000000-0005-0000-0000-0000CC0C0000}"/>
    <cellStyle name="Fijo 62" xfId="2555" xr:uid="{00000000-0005-0000-0000-0000CD0C0000}"/>
    <cellStyle name="Fijo 62 2" xfId="2556" xr:uid="{00000000-0005-0000-0000-0000CE0C0000}"/>
    <cellStyle name="Fijo 63" xfId="2557" xr:uid="{00000000-0005-0000-0000-0000CF0C0000}"/>
    <cellStyle name="Fijo 63 2" xfId="2558" xr:uid="{00000000-0005-0000-0000-0000D00C0000}"/>
    <cellStyle name="Fijo 64" xfId="2559" xr:uid="{00000000-0005-0000-0000-0000D10C0000}"/>
    <cellStyle name="Fijo 64 2" xfId="2560" xr:uid="{00000000-0005-0000-0000-0000D20C0000}"/>
    <cellStyle name="Fijo 65" xfId="2561" xr:uid="{00000000-0005-0000-0000-0000D30C0000}"/>
    <cellStyle name="Fijo 65 2" xfId="2562" xr:uid="{00000000-0005-0000-0000-0000D40C0000}"/>
    <cellStyle name="Fijo 66" xfId="2563" xr:uid="{00000000-0005-0000-0000-0000D50C0000}"/>
    <cellStyle name="Fijo 66 2" xfId="2564" xr:uid="{00000000-0005-0000-0000-0000D60C0000}"/>
    <cellStyle name="Fijo 67" xfId="2565" xr:uid="{00000000-0005-0000-0000-0000D70C0000}"/>
    <cellStyle name="Fijo 67 2" xfId="2566" xr:uid="{00000000-0005-0000-0000-0000D80C0000}"/>
    <cellStyle name="Fijo 68" xfId="2567" xr:uid="{00000000-0005-0000-0000-0000D90C0000}"/>
    <cellStyle name="Fijo 68 2" xfId="2568" xr:uid="{00000000-0005-0000-0000-0000DA0C0000}"/>
    <cellStyle name="Fijo 69" xfId="2569" xr:uid="{00000000-0005-0000-0000-0000DB0C0000}"/>
    <cellStyle name="Fijo 69 2" xfId="2570" xr:uid="{00000000-0005-0000-0000-0000DC0C0000}"/>
    <cellStyle name="Fijo 7" xfId="2571" xr:uid="{00000000-0005-0000-0000-0000DD0C0000}"/>
    <cellStyle name="Fijo 7 2" xfId="2572" xr:uid="{00000000-0005-0000-0000-0000DE0C0000}"/>
    <cellStyle name="Fijo 70" xfId="2573" xr:uid="{00000000-0005-0000-0000-0000DF0C0000}"/>
    <cellStyle name="Fijo 70 2" xfId="2574" xr:uid="{00000000-0005-0000-0000-0000E00C0000}"/>
    <cellStyle name="Fijo 71" xfId="2575" xr:uid="{00000000-0005-0000-0000-0000E10C0000}"/>
    <cellStyle name="Fijo 71 2" xfId="2576" xr:uid="{00000000-0005-0000-0000-0000E20C0000}"/>
    <cellStyle name="Fijo 72" xfId="2577" xr:uid="{00000000-0005-0000-0000-0000E30C0000}"/>
    <cellStyle name="Fijo 72 2" xfId="2578" xr:uid="{00000000-0005-0000-0000-0000E40C0000}"/>
    <cellStyle name="Fijo 73" xfId="2579" xr:uid="{00000000-0005-0000-0000-0000E50C0000}"/>
    <cellStyle name="Fijo 73 2" xfId="2580" xr:uid="{00000000-0005-0000-0000-0000E60C0000}"/>
    <cellStyle name="Fijo 74" xfId="2581" xr:uid="{00000000-0005-0000-0000-0000E70C0000}"/>
    <cellStyle name="Fijo 74 2" xfId="2582" xr:uid="{00000000-0005-0000-0000-0000E80C0000}"/>
    <cellStyle name="Fijo 75" xfId="2583" xr:uid="{00000000-0005-0000-0000-0000E90C0000}"/>
    <cellStyle name="Fijo 75 2" xfId="2584" xr:uid="{00000000-0005-0000-0000-0000EA0C0000}"/>
    <cellStyle name="Fijo 76" xfId="2585" xr:uid="{00000000-0005-0000-0000-0000EB0C0000}"/>
    <cellStyle name="Fijo 76 2" xfId="2586" xr:uid="{00000000-0005-0000-0000-0000EC0C0000}"/>
    <cellStyle name="Fijo 77" xfId="2587" xr:uid="{00000000-0005-0000-0000-0000ED0C0000}"/>
    <cellStyle name="Fijo 77 2" xfId="2588" xr:uid="{00000000-0005-0000-0000-0000EE0C0000}"/>
    <cellStyle name="Fijo 78" xfId="2589" xr:uid="{00000000-0005-0000-0000-0000EF0C0000}"/>
    <cellStyle name="Fijo 78 2" xfId="2590" xr:uid="{00000000-0005-0000-0000-0000F00C0000}"/>
    <cellStyle name="Fijo 79" xfId="2591" xr:uid="{00000000-0005-0000-0000-0000F10C0000}"/>
    <cellStyle name="Fijo 79 2" xfId="2592" xr:uid="{00000000-0005-0000-0000-0000F20C0000}"/>
    <cellStyle name="Fijo 8" xfId="2593" xr:uid="{00000000-0005-0000-0000-0000F30C0000}"/>
    <cellStyle name="Fijo 8 2" xfId="2594" xr:uid="{00000000-0005-0000-0000-0000F40C0000}"/>
    <cellStyle name="Fijo 80" xfId="2595" xr:uid="{00000000-0005-0000-0000-0000F50C0000}"/>
    <cellStyle name="Fijo 80 2" xfId="2596" xr:uid="{00000000-0005-0000-0000-0000F60C0000}"/>
    <cellStyle name="Fijo 81" xfId="2597" xr:uid="{00000000-0005-0000-0000-0000F70C0000}"/>
    <cellStyle name="Fijo 81 2" xfId="2598" xr:uid="{00000000-0005-0000-0000-0000F80C0000}"/>
    <cellStyle name="Fijo 82" xfId="2599" xr:uid="{00000000-0005-0000-0000-0000F90C0000}"/>
    <cellStyle name="Fijo 82 2" xfId="2600" xr:uid="{00000000-0005-0000-0000-0000FA0C0000}"/>
    <cellStyle name="Fijo 83" xfId="2601" xr:uid="{00000000-0005-0000-0000-0000FB0C0000}"/>
    <cellStyle name="Fijo 83 2" xfId="2602" xr:uid="{00000000-0005-0000-0000-0000FC0C0000}"/>
    <cellStyle name="Fijo 84" xfId="2603" xr:uid="{00000000-0005-0000-0000-0000FD0C0000}"/>
    <cellStyle name="Fijo 84 2" xfId="2604" xr:uid="{00000000-0005-0000-0000-0000FE0C0000}"/>
    <cellStyle name="Fijo 85" xfId="2605" xr:uid="{00000000-0005-0000-0000-0000FF0C0000}"/>
    <cellStyle name="Fijo 85 2" xfId="2606" xr:uid="{00000000-0005-0000-0000-0000000D0000}"/>
    <cellStyle name="Fijo 86" xfId="2607" xr:uid="{00000000-0005-0000-0000-0000010D0000}"/>
    <cellStyle name="Fijo 86 2" xfId="2608" xr:uid="{00000000-0005-0000-0000-0000020D0000}"/>
    <cellStyle name="Fijo 87" xfId="2609" xr:uid="{00000000-0005-0000-0000-0000030D0000}"/>
    <cellStyle name="Fijo 87 2" xfId="2610" xr:uid="{00000000-0005-0000-0000-0000040D0000}"/>
    <cellStyle name="Fijo 88" xfId="2611" xr:uid="{00000000-0005-0000-0000-0000050D0000}"/>
    <cellStyle name="Fijo 88 2" xfId="2612" xr:uid="{00000000-0005-0000-0000-0000060D0000}"/>
    <cellStyle name="Fijo 89" xfId="2613" xr:uid="{00000000-0005-0000-0000-0000070D0000}"/>
    <cellStyle name="Fijo 89 2" xfId="2614" xr:uid="{00000000-0005-0000-0000-0000080D0000}"/>
    <cellStyle name="Fijo 9" xfId="2615" xr:uid="{00000000-0005-0000-0000-0000090D0000}"/>
    <cellStyle name="Fijo 9 2" xfId="2616" xr:uid="{00000000-0005-0000-0000-00000A0D0000}"/>
    <cellStyle name="Fijo 90" xfId="2617" xr:uid="{00000000-0005-0000-0000-00000B0D0000}"/>
    <cellStyle name="Fijo 90 2" xfId="2618" xr:uid="{00000000-0005-0000-0000-00000C0D0000}"/>
    <cellStyle name="Fijo 91" xfId="2619" xr:uid="{00000000-0005-0000-0000-00000D0D0000}"/>
    <cellStyle name="Financiero" xfId="288" xr:uid="{00000000-0005-0000-0000-00000E0D0000}"/>
    <cellStyle name="Fixed" xfId="289" xr:uid="{00000000-0005-0000-0000-00000F0D0000}"/>
    <cellStyle name="Fixed 10" xfId="2620" xr:uid="{00000000-0005-0000-0000-0000100D0000}"/>
    <cellStyle name="Fixed 11" xfId="2621" xr:uid="{00000000-0005-0000-0000-0000110D0000}"/>
    <cellStyle name="Fixed 12" xfId="2622" xr:uid="{00000000-0005-0000-0000-0000120D0000}"/>
    <cellStyle name="Fixed 13" xfId="2623" xr:uid="{00000000-0005-0000-0000-0000130D0000}"/>
    <cellStyle name="Fixed 14" xfId="2624" xr:uid="{00000000-0005-0000-0000-0000140D0000}"/>
    <cellStyle name="Fixed 15" xfId="2625" xr:uid="{00000000-0005-0000-0000-0000150D0000}"/>
    <cellStyle name="Fixed 16" xfId="2626" xr:uid="{00000000-0005-0000-0000-0000160D0000}"/>
    <cellStyle name="Fixed 17" xfId="2627" xr:uid="{00000000-0005-0000-0000-0000170D0000}"/>
    <cellStyle name="Fixed 18" xfId="2628" xr:uid="{00000000-0005-0000-0000-0000180D0000}"/>
    <cellStyle name="Fixed 19" xfId="2629" xr:uid="{00000000-0005-0000-0000-0000190D0000}"/>
    <cellStyle name="Fixed 2" xfId="290" xr:uid="{00000000-0005-0000-0000-00001A0D0000}"/>
    <cellStyle name="Fixed 2 2" xfId="2630" xr:uid="{00000000-0005-0000-0000-00001B0D0000}"/>
    <cellStyle name="Fixed 20" xfId="2631" xr:uid="{00000000-0005-0000-0000-00001C0D0000}"/>
    <cellStyle name="Fixed 21" xfId="2632" xr:uid="{00000000-0005-0000-0000-00001D0D0000}"/>
    <cellStyle name="Fixed 22" xfId="2633" xr:uid="{00000000-0005-0000-0000-00001E0D0000}"/>
    <cellStyle name="Fixed 23" xfId="2634" xr:uid="{00000000-0005-0000-0000-00001F0D0000}"/>
    <cellStyle name="Fixed 24" xfId="2635" xr:uid="{00000000-0005-0000-0000-0000200D0000}"/>
    <cellStyle name="Fixed 25" xfId="2636" xr:uid="{00000000-0005-0000-0000-0000210D0000}"/>
    <cellStyle name="Fixed 26" xfId="2637" xr:uid="{00000000-0005-0000-0000-0000220D0000}"/>
    <cellStyle name="Fixed 27" xfId="4527" xr:uid="{00000000-0005-0000-0000-0000230D0000}"/>
    <cellStyle name="Fixed 3" xfId="2638" xr:uid="{00000000-0005-0000-0000-0000240D0000}"/>
    <cellStyle name="Fixed 4" xfId="2639" xr:uid="{00000000-0005-0000-0000-0000250D0000}"/>
    <cellStyle name="Fixed 5" xfId="2640" xr:uid="{00000000-0005-0000-0000-0000260D0000}"/>
    <cellStyle name="Fixed 6" xfId="2641" xr:uid="{00000000-0005-0000-0000-0000270D0000}"/>
    <cellStyle name="Fixed 7" xfId="2642" xr:uid="{00000000-0005-0000-0000-0000280D0000}"/>
    <cellStyle name="Fixed 8" xfId="2643" xr:uid="{00000000-0005-0000-0000-0000290D0000}"/>
    <cellStyle name="Fixed 9" xfId="2644" xr:uid="{00000000-0005-0000-0000-00002A0D0000}"/>
    <cellStyle name="Fixed_09.06.10" xfId="291" xr:uid="{00000000-0005-0000-0000-00002B0D0000}"/>
    <cellStyle name="Followed Hyperlink" xfId="292" xr:uid="{00000000-0005-0000-0000-00002C0D0000}"/>
    <cellStyle name="Followed Hyperlink 2" xfId="4814" xr:uid="{00000000-0005-0000-0000-00002D0D0000}"/>
    <cellStyle name="Followed Hyperlink 3" xfId="2645" xr:uid="{00000000-0005-0000-0000-00002E0D0000}"/>
    <cellStyle name="formato venta descripcion" xfId="5256" xr:uid="{00000000-0005-0000-0000-00002F0D0000}"/>
    <cellStyle name="Good" xfId="293" xr:uid="{00000000-0005-0000-0000-0000300D0000}"/>
    <cellStyle name="Good 2" xfId="2646" xr:uid="{00000000-0005-0000-0000-0000310D0000}"/>
    <cellStyle name="Grey" xfId="2647" xr:uid="{00000000-0005-0000-0000-0000320D0000}"/>
    <cellStyle name="HEADER" xfId="5257" xr:uid="{00000000-0005-0000-0000-0000330D0000}"/>
    <cellStyle name="Header1" xfId="2648" xr:uid="{00000000-0005-0000-0000-0000340D0000}"/>
    <cellStyle name="Header1 2" xfId="5258" xr:uid="{00000000-0005-0000-0000-0000350D0000}"/>
    <cellStyle name="Header2" xfId="2649" xr:uid="{00000000-0005-0000-0000-0000360D0000}"/>
    <cellStyle name="Header2 2" xfId="5259" xr:uid="{00000000-0005-0000-0000-0000370D0000}"/>
    <cellStyle name="Header2 2 2" xfId="8636" xr:uid="{00000000-0005-0000-0000-0000380D0000}"/>
    <cellStyle name="Header2 3" xfId="5218" xr:uid="{00000000-0005-0000-0000-0000390D0000}"/>
    <cellStyle name="Header2 3 2" xfId="8615" xr:uid="{00000000-0005-0000-0000-00003A0D0000}"/>
    <cellStyle name="Header2 3 3" xfId="972" xr:uid="{00000000-0005-0000-0000-00003B0D0000}"/>
    <cellStyle name="Heading 1" xfId="294" xr:uid="{00000000-0005-0000-0000-00003C0D0000}"/>
    <cellStyle name="Heading 1 10" xfId="2650" xr:uid="{00000000-0005-0000-0000-00003D0D0000}"/>
    <cellStyle name="Heading 1 11" xfId="2651" xr:uid="{00000000-0005-0000-0000-00003E0D0000}"/>
    <cellStyle name="Heading 1 12" xfId="2652" xr:uid="{00000000-0005-0000-0000-00003F0D0000}"/>
    <cellStyle name="Heading 1 13" xfId="2653" xr:uid="{00000000-0005-0000-0000-0000400D0000}"/>
    <cellStyle name="Heading 1 14" xfId="2654" xr:uid="{00000000-0005-0000-0000-0000410D0000}"/>
    <cellStyle name="Heading 1 15" xfId="2655" xr:uid="{00000000-0005-0000-0000-0000420D0000}"/>
    <cellStyle name="Heading 1 16" xfId="2656" xr:uid="{00000000-0005-0000-0000-0000430D0000}"/>
    <cellStyle name="Heading 1 17" xfId="2657" xr:uid="{00000000-0005-0000-0000-0000440D0000}"/>
    <cellStyle name="Heading 1 18" xfId="2658" xr:uid="{00000000-0005-0000-0000-0000450D0000}"/>
    <cellStyle name="Heading 1 19" xfId="2659" xr:uid="{00000000-0005-0000-0000-0000460D0000}"/>
    <cellStyle name="Heading 1 2" xfId="295" xr:uid="{00000000-0005-0000-0000-0000470D0000}"/>
    <cellStyle name="Heading 1 2 2" xfId="2660" xr:uid="{00000000-0005-0000-0000-0000480D0000}"/>
    <cellStyle name="Heading 1 20" xfId="2661" xr:uid="{00000000-0005-0000-0000-0000490D0000}"/>
    <cellStyle name="Heading 1 21" xfId="2662" xr:uid="{00000000-0005-0000-0000-00004A0D0000}"/>
    <cellStyle name="Heading 1 22" xfId="2663" xr:uid="{00000000-0005-0000-0000-00004B0D0000}"/>
    <cellStyle name="Heading 1 23" xfId="2664" xr:uid="{00000000-0005-0000-0000-00004C0D0000}"/>
    <cellStyle name="Heading 1 24" xfId="2665" xr:uid="{00000000-0005-0000-0000-00004D0D0000}"/>
    <cellStyle name="Heading 1 25" xfId="2666" xr:uid="{00000000-0005-0000-0000-00004E0D0000}"/>
    <cellStyle name="Heading 1 26" xfId="2667" xr:uid="{00000000-0005-0000-0000-00004F0D0000}"/>
    <cellStyle name="Heading 1 27" xfId="4528" xr:uid="{00000000-0005-0000-0000-0000500D0000}"/>
    <cellStyle name="Heading 1 3" xfId="2668" xr:uid="{00000000-0005-0000-0000-0000510D0000}"/>
    <cellStyle name="Heading 1 4" xfId="2669" xr:uid="{00000000-0005-0000-0000-0000520D0000}"/>
    <cellStyle name="Heading 1 5" xfId="2670" xr:uid="{00000000-0005-0000-0000-0000530D0000}"/>
    <cellStyle name="Heading 1 6" xfId="2671" xr:uid="{00000000-0005-0000-0000-0000540D0000}"/>
    <cellStyle name="Heading 1 7" xfId="2672" xr:uid="{00000000-0005-0000-0000-0000550D0000}"/>
    <cellStyle name="Heading 1 8" xfId="2673" xr:uid="{00000000-0005-0000-0000-0000560D0000}"/>
    <cellStyle name="Heading 1 9" xfId="2674" xr:uid="{00000000-0005-0000-0000-0000570D0000}"/>
    <cellStyle name="Heading 1_09.06.10" xfId="296" xr:uid="{00000000-0005-0000-0000-0000580D0000}"/>
    <cellStyle name="Heading 2" xfId="297" xr:uid="{00000000-0005-0000-0000-0000590D0000}"/>
    <cellStyle name="Heading 2 10" xfId="2675" xr:uid="{00000000-0005-0000-0000-00005A0D0000}"/>
    <cellStyle name="Heading 2 11" xfId="2676" xr:uid="{00000000-0005-0000-0000-00005B0D0000}"/>
    <cellStyle name="Heading 2 12" xfId="2677" xr:uid="{00000000-0005-0000-0000-00005C0D0000}"/>
    <cellStyle name="Heading 2 13" xfId="2678" xr:uid="{00000000-0005-0000-0000-00005D0D0000}"/>
    <cellStyle name="Heading 2 14" xfId="2679" xr:uid="{00000000-0005-0000-0000-00005E0D0000}"/>
    <cellStyle name="Heading 2 15" xfId="2680" xr:uid="{00000000-0005-0000-0000-00005F0D0000}"/>
    <cellStyle name="Heading 2 16" xfId="2681" xr:uid="{00000000-0005-0000-0000-0000600D0000}"/>
    <cellStyle name="Heading 2 17" xfId="2682" xr:uid="{00000000-0005-0000-0000-0000610D0000}"/>
    <cellStyle name="Heading 2 18" xfId="2683" xr:uid="{00000000-0005-0000-0000-0000620D0000}"/>
    <cellStyle name="Heading 2 19" xfId="2684" xr:uid="{00000000-0005-0000-0000-0000630D0000}"/>
    <cellStyle name="Heading 2 2" xfId="298" xr:uid="{00000000-0005-0000-0000-0000640D0000}"/>
    <cellStyle name="Heading 2 2 2" xfId="2685" xr:uid="{00000000-0005-0000-0000-0000650D0000}"/>
    <cellStyle name="Heading 2 20" xfId="2686" xr:uid="{00000000-0005-0000-0000-0000660D0000}"/>
    <cellStyle name="Heading 2 21" xfId="2687" xr:uid="{00000000-0005-0000-0000-0000670D0000}"/>
    <cellStyle name="Heading 2 22" xfId="2688" xr:uid="{00000000-0005-0000-0000-0000680D0000}"/>
    <cellStyle name="Heading 2 23" xfId="2689" xr:uid="{00000000-0005-0000-0000-0000690D0000}"/>
    <cellStyle name="Heading 2 24" xfId="2690" xr:uid="{00000000-0005-0000-0000-00006A0D0000}"/>
    <cellStyle name="Heading 2 25" xfId="2691" xr:uid="{00000000-0005-0000-0000-00006B0D0000}"/>
    <cellStyle name="Heading 2 26" xfId="2692" xr:uid="{00000000-0005-0000-0000-00006C0D0000}"/>
    <cellStyle name="Heading 2 27" xfId="4529" xr:uid="{00000000-0005-0000-0000-00006D0D0000}"/>
    <cellStyle name="Heading 2 3" xfId="2693" xr:uid="{00000000-0005-0000-0000-00006E0D0000}"/>
    <cellStyle name="Heading 2 4" xfId="2694" xr:uid="{00000000-0005-0000-0000-00006F0D0000}"/>
    <cellStyle name="Heading 2 5" xfId="2695" xr:uid="{00000000-0005-0000-0000-0000700D0000}"/>
    <cellStyle name="Heading 2 6" xfId="2696" xr:uid="{00000000-0005-0000-0000-0000710D0000}"/>
    <cellStyle name="Heading 2 7" xfId="2697" xr:uid="{00000000-0005-0000-0000-0000720D0000}"/>
    <cellStyle name="Heading 2 8" xfId="2698" xr:uid="{00000000-0005-0000-0000-0000730D0000}"/>
    <cellStyle name="Heading 2 9" xfId="2699" xr:uid="{00000000-0005-0000-0000-0000740D0000}"/>
    <cellStyle name="Heading 2_09.06.10" xfId="299" xr:uid="{00000000-0005-0000-0000-0000750D0000}"/>
    <cellStyle name="Heading 3" xfId="300" xr:uid="{00000000-0005-0000-0000-0000760D0000}"/>
    <cellStyle name="Heading 3 2" xfId="2700" xr:uid="{00000000-0005-0000-0000-0000770D0000}"/>
    <cellStyle name="Heading 3 3" xfId="6025" xr:uid="{00000000-0005-0000-0000-0000780D0000}"/>
    <cellStyle name="Heading 3 3 2" xfId="7897" xr:uid="{00000000-0005-0000-0000-0000790D0000}"/>
    <cellStyle name="Heading 3 4" xfId="4530" xr:uid="{00000000-0005-0000-0000-00007A0D0000}"/>
    <cellStyle name="Heading 4" xfId="301" xr:uid="{00000000-0005-0000-0000-00007B0D0000}"/>
    <cellStyle name="Heading 4 2" xfId="2701" xr:uid="{00000000-0005-0000-0000-00007C0D0000}"/>
    <cellStyle name="Heading 4 3" xfId="4531" xr:uid="{00000000-0005-0000-0000-00007D0D0000}"/>
    <cellStyle name="HEADING1" xfId="302" xr:uid="{00000000-0005-0000-0000-00007E0D0000}"/>
    <cellStyle name="HEADING1 2" xfId="2702" xr:uid="{00000000-0005-0000-0000-00007F0D0000}"/>
    <cellStyle name="Heading1 3" xfId="4532" xr:uid="{00000000-0005-0000-0000-0000800D0000}"/>
    <cellStyle name="Heading1 4" xfId="5624" xr:uid="{00000000-0005-0000-0000-0000810D0000}"/>
    <cellStyle name="HEADING2" xfId="303" xr:uid="{00000000-0005-0000-0000-0000820D0000}"/>
    <cellStyle name="HEADING2 2" xfId="2703" xr:uid="{00000000-0005-0000-0000-0000830D0000}"/>
    <cellStyle name="Heading2 3" xfId="4533" xr:uid="{00000000-0005-0000-0000-0000840D0000}"/>
    <cellStyle name="Heading2 4" xfId="5623" xr:uid="{00000000-0005-0000-0000-0000850D0000}"/>
    <cellStyle name="Hipervinculo" xfId="5260" xr:uid="{00000000-0005-0000-0000-0000860D0000}"/>
    <cellStyle name="Hipervínculo 10" xfId="304" xr:uid="{00000000-0005-0000-0000-0000870D0000}"/>
    <cellStyle name="Hipervínculo 10 2" xfId="2704" xr:uid="{00000000-0005-0000-0000-0000880D0000}"/>
    <cellStyle name="Hipervínculo 11" xfId="2705" xr:uid="{00000000-0005-0000-0000-0000890D0000}"/>
    <cellStyle name="Hipervínculo 12" xfId="2706" xr:uid="{00000000-0005-0000-0000-00008A0D0000}"/>
    <cellStyle name="Hipervínculo 13" xfId="2707" xr:uid="{00000000-0005-0000-0000-00008B0D0000}"/>
    <cellStyle name="Hipervínculo 14" xfId="2708" xr:uid="{00000000-0005-0000-0000-00008C0D0000}"/>
    <cellStyle name="Hipervínculo 15" xfId="2709" xr:uid="{00000000-0005-0000-0000-00008D0D0000}"/>
    <cellStyle name="Hipervínculo 16" xfId="2710" xr:uid="{00000000-0005-0000-0000-00008E0D0000}"/>
    <cellStyle name="Hipervínculo 17" xfId="2711" xr:uid="{00000000-0005-0000-0000-00008F0D0000}"/>
    <cellStyle name="Hipervínculo 18" xfId="2712" xr:uid="{00000000-0005-0000-0000-0000900D0000}"/>
    <cellStyle name="Hipervínculo 19" xfId="2713" xr:uid="{00000000-0005-0000-0000-0000910D0000}"/>
    <cellStyle name="Hipervínculo 2" xfId="305" xr:uid="{00000000-0005-0000-0000-0000920D0000}"/>
    <cellStyle name="Hipervínculo 2 2" xfId="5262" xr:uid="{00000000-0005-0000-0000-0000930D0000}"/>
    <cellStyle name="Hipervínculo 2 3" xfId="5261" xr:uid="{00000000-0005-0000-0000-0000940D0000}"/>
    <cellStyle name="Hipervínculo 2 4" xfId="7947" xr:uid="{00000000-0005-0000-0000-0000950D0000}"/>
    <cellStyle name="Hipervínculo 2 5" xfId="2714" xr:uid="{00000000-0005-0000-0000-0000960D0000}"/>
    <cellStyle name="Hipervínculo 20" xfId="2715" xr:uid="{00000000-0005-0000-0000-0000970D0000}"/>
    <cellStyle name="Hipervínculo 21" xfId="2716" xr:uid="{00000000-0005-0000-0000-0000980D0000}"/>
    <cellStyle name="Hipervínculo 22" xfId="2717" xr:uid="{00000000-0005-0000-0000-0000990D0000}"/>
    <cellStyle name="Hipervínculo 23" xfId="2718" xr:uid="{00000000-0005-0000-0000-00009A0D0000}"/>
    <cellStyle name="Hipervínculo 24" xfId="2719" xr:uid="{00000000-0005-0000-0000-00009B0D0000}"/>
    <cellStyle name="Hipervínculo 25" xfId="2720" xr:uid="{00000000-0005-0000-0000-00009C0D0000}"/>
    <cellStyle name="Hipervínculo 26" xfId="2721" xr:uid="{00000000-0005-0000-0000-00009D0D0000}"/>
    <cellStyle name="Hipervínculo 3" xfId="306" xr:uid="{00000000-0005-0000-0000-00009E0D0000}"/>
    <cellStyle name="Hipervínculo 3 2" xfId="7948" xr:uid="{00000000-0005-0000-0000-00009F0D0000}"/>
    <cellStyle name="Hipervínculo 3 3" xfId="2722" xr:uid="{00000000-0005-0000-0000-0000A00D0000}"/>
    <cellStyle name="Hipervínculo 4" xfId="2723" xr:uid="{00000000-0005-0000-0000-0000A10D0000}"/>
    <cellStyle name="Hipervínculo 5" xfId="2724" xr:uid="{00000000-0005-0000-0000-0000A20D0000}"/>
    <cellStyle name="Hipervínculo 6" xfId="2725" xr:uid="{00000000-0005-0000-0000-0000A30D0000}"/>
    <cellStyle name="Hipervínculo 7" xfId="2726" xr:uid="{00000000-0005-0000-0000-0000A40D0000}"/>
    <cellStyle name="Hipervínculo 8" xfId="2727" xr:uid="{00000000-0005-0000-0000-0000A50D0000}"/>
    <cellStyle name="Hipervínculo 9" xfId="2728" xr:uid="{00000000-0005-0000-0000-0000A60D0000}"/>
    <cellStyle name="Hyperlink" xfId="307" xr:uid="{00000000-0005-0000-0000-0000A70D0000}"/>
    <cellStyle name="Hyperlink 2" xfId="4815" xr:uid="{00000000-0005-0000-0000-0000A80D0000}"/>
    <cellStyle name="Hyperlink 3" xfId="2729" xr:uid="{00000000-0005-0000-0000-0000A90D0000}"/>
    <cellStyle name="Incorrecto 10" xfId="2730" xr:uid="{00000000-0005-0000-0000-0000AA0D0000}"/>
    <cellStyle name="Incorrecto 11" xfId="2731" xr:uid="{00000000-0005-0000-0000-0000AB0D0000}"/>
    <cellStyle name="Incorrecto 12" xfId="2732" xr:uid="{00000000-0005-0000-0000-0000AC0D0000}"/>
    <cellStyle name="Incorrecto 13" xfId="2733" xr:uid="{00000000-0005-0000-0000-0000AD0D0000}"/>
    <cellStyle name="Incorrecto 14" xfId="2734" xr:uid="{00000000-0005-0000-0000-0000AE0D0000}"/>
    <cellStyle name="Incorrecto 15" xfId="2735" xr:uid="{00000000-0005-0000-0000-0000AF0D0000}"/>
    <cellStyle name="Incorrecto 16" xfId="2736" xr:uid="{00000000-0005-0000-0000-0000B00D0000}"/>
    <cellStyle name="Incorrecto 17" xfId="2737" xr:uid="{00000000-0005-0000-0000-0000B10D0000}"/>
    <cellStyle name="Incorrecto 18" xfId="2738" xr:uid="{00000000-0005-0000-0000-0000B20D0000}"/>
    <cellStyle name="Incorrecto 19" xfId="2739" xr:uid="{00000000-0005-0000-0000-0000B30D0000}"/>
    <cellStyle name="Incorrecto 2" xfId="308" xr:uid="{00000000-0005-0000-0000-0000B40D0000}"/>
    <cellStyle name="Incorrecto 2 2" xfId="2740" xr:uid="{00000000-0005-0000-0000-0000B50D0000}"/>
    <cellStyle name="Incorrecto 2 2 2" xfId="4817" xr:uid="{00000000-0005-0000-0000-0000B60D0000}"/>
    <cellStyle name="Incorrecto 2 3" xfId="2741" xr:uid="{00000000-0005-0000-0000-0000B70D0000}"/>
    <cellStyle name="Incorrecto 2 3 2" xfId="4818" xr:uid="{00000000-0005-0000-0000-0000B80D0000}"/>
    <cellStyle name="Incorrecto 2 4" xfId="2742" xr:uid="{00000000-0005-0000-0000-0000B90D0000}"/>
    <cellStyle name="Incorrecto 2 4 2" xfId="4819" xr:uid="{00000000-0005-0000-0000-0000BA0D0000}"/>
    <cellStyle name="Incorrecto 2 5" xfId="2743" xr:uid="{00000000-0005-0000-0000-0000BB0D0000}"/>
    <cellStyle name="Incorrecto 2 5 2" xfId="4820" xr:uid="{00000000-0005-0000-0000-0000BC0D0000}"/>
    <cellStyle name="Incorrecto 2 6" xfId="4821" xr:uid="{00000000-0005-0000-0000-0000BD0D0000}"/>
    <cellStyle name="Incorrecto 2 7" xfId="4822" xr:uid="{00000000-0005-0000-0000-0000BE0D0000}"/>
    <cellStyle name="Incorrecto 20" xfId="2744" xr:uid="{00000000-0005-0000-0000-0000BF0D0000}"/>
    <cellStyle name="Incorrecto 21" xfId="2745" xr:uid="{00000000-0005-0000-0000-0000C00D0000}"/>
    <cellStyle name="Incorrecto 22" xfId="2746" xr:uid="{00000000-0005-0000-0000-0000C10D0000}"/>
    <cellStyle name="Incorrecto 23" xfId="2747" xr:uid="{00000000-0005-0000-0000-0000C20D0000}"/>
    <cellStyle name="Incorrecto 24" xfId="2748" xr:uid="{00000000-0005-0000-0000-0000C30D0000}"/>
    <cellStyle name="Incorrecto 25" xfId="2749" xr:uid="{00000000-0005-0000-0000-0000C40D0000}"/>
    <cellStyle name="Incorrecto 26" xfId="2750" xr:uid="{00000000-0005-0000-0000-0000C50D0000}"/>
    <cellStyle name="Incorrecto 27" xfId="2751" xr:uid="{00000000-0005-0000-0000-0000C60D0000}"/>
    <cellStyle name="Incorrecto 28" xfId="2752" xr:uid="{00000000-0005-0000-0000-0000C70D0000}"/>
    <cellStyle name="Incorrecto 3" xfId="309" xr:uid="{00000000-0005-0000-0000-0000C80D0000}"/>
    <cellStyle name="Incorrecto 3 2" xfId="2753" xr:uid="{00000000-0005-0000-0000-0000C90D0000}"/>
    <cellStyle name="Incorrecto 4" xfId="310" xr:uid="{00000000-0005-0000-0000-0000CA0D0000}"/>
    <cellStyle name="Incorrecto 4 2" xfId="2754" xr:uid="{00000000-0005-0000-0000-0000CB0D0000}"/>
    <cellStyle name="Incorrecto 5" xfId="311" xr:uid="{00000000-0005-0000-0000-0000CC0D0000}"/>
    <cellStyle name="Incorrecto 5 2" xfId="2755" xr:uid="{00000000-0005-0000-0000-0000CD0D0000}"/>
    <cellStyle name="Incorrecto 6" xfId="312" xr:uid="{00000000-0005-0000-0000-0000CE0D0000}"/>
    <cellStyle name="Incorrecto 6 2" xfId="2756" xr:uid="{00000000-0005-0000-0000-0000CF0D0000}"/>
    <cellStyle name="Incorrecto 7" xfId="2757" xr:uid="{00000000-0005-0000-0000-0000D00D0000}"/>
    <cellStyle name="Incorrecto 7 2" xfId="4823" xr:uid="{00000000-0005-0000-0000-0000D10D0000}"/>
    <cellStyle name="Incorrecto 8" xfId="2758" xr:uid="{00000000-0005-0000-0000-0000D20D0000}"/>
    <cellStyle name="Incorrecto 8 2" xfId="4816" xr:uid="{00000000-0005-0000-0000-0000D30D0000}"/>
    <cellStyle name="Incorrecto 9" xfId="2759" xr:uid="{00000000-0005-0000-0000-0000D40D0000}"/>
    <cellStyle name="Indefinido" xfId="5263" xr:uid="{00000000-0005-0000-0000-0000D50D0000}"/>
    <cellStyle name="Input" xfId="313" xr:uid="{00000000-0005-0000-0000-0000D60D0000}"/>
    <cellStyle name="Input %" xfId="2760" xr:uid="{00000000-0005-0000-0000-0000D70D0000}"/>
    <cellStyle name="Input [yellow]" xfId="2761" xr:uid="{00000000-0005-0000-0000-0000D80D0000}"/>
    <cellStyle name="Input [yellow] 2" xfId="5264" xr:uid="{00000000-0005-0000-0000-0000D90D0000}"/>
    <cellStyle name="Input [yellow] 2 2" xfId="8637" xr:uid="{00000000-0005-0000-0000-0000DA0D0000}"/>
    <cellStyle name="Input [yellow] 3" xfId="5165" xr:uid="{00000000-0005-0000-0000-0000DB0D0000}"/>
    <cellStyle name="Input [yellow] 3 2" xfId="8594" xr:uid="{00000000-0005-0000-0000-0000DC0D0000}"/>
    <cellStyle name="Input [yellow] 3 3" xfId="789" xr:uid="{00000000-0005-0000-0000-0000DD0D0000}"/>
    <cellStyle name="Input 1" xfId="2762" xr:uid="{00000000-0005-0000-0000-0000DE0D0000}"/>
    <cellStyle name="Input 10" xfId="8935" xr:uid="{00000000-0005-0000-0000-0000DF0D0000}"/>
    <cellStyle name="Input 11" xfId="8163" xr:uid="{00000000-0005-0000-0000-0000E00D0000}"/>
    <cellStyle name="Input 12" xfId="8400" xr:uid="{00000000-0005-0000-0000-0000E10D0000}"/>
    <cellStyle name="Input 2" xfId="2763" xr:uid="{00000000-0005-0000-0000-0000E20D0000}"/>
    <cellStyle name="Input 2 2" xfId="5069" xr:uid="{00000000-0005-0000-0000-0000E30D0000}"/>
    <cellStyle name="Input 2 2 2" xfId="8584" xr:uid="{00000000-0005-0000-0000-0000E40D0000}"/>
    <cellStyle name="Input 2 2 3" xfId="8899" xr:uid="{00000000-0005-0000-0000-0000E50D0000}"/>
    <cellStyle name="Input 2 3" xfId="5308" xr:uid="{00000000-0005-0000-0000-0000E60D0000}"/>
    <cellStyle name="Input 2 3 2" xfId="8646" xr:uid="{00000000-0005-0000-0000-0000E70D0000}"/>
    <cellStyle name="Input 2 3 3" xfId="1246" xr:uid="{00000000-0005-0000-0000-0000E80D0000}"/>
    <cellStyle name="Input 2 4" xfId="8321" xr:uid="{00000000-0005-0000-0000-0000E90D0000}"/>
    <cellStyle name="Input 2 5" xfId="8399" xr:uid="{00000000-0005-0000-0000-0000EA0D0000}"/>
    <cellStyle name="Input 3" xfId="2764" xr:uid="{00000000-0005-0000-0000-0000EB0D0000}"/>
    <cellStyle name="Input 4" xfId="2765" xr:uid="{00000000-0005-0000-0000-0000EC0D0000}"/>
    <cellStyle name="Input 4 2" xfId="5265" xr:uid="{00000000-0005-0000-0000-0000ED0D0000}"/>
    <cellStyle name="Input 4 2 2" xfId="8638" xr:uid="{00000000-0005-0000-0000-0000EE0D0000}"/>
    <cellStyle name="Input 4 2 3" xfId="1100" xr:uid="{00000000-0005-0000-0000-0000EF0D0000}"/>
    <cellStyle name="Input 4 3" xfId="8322" xr:uid="{00000000-0005-0000-0000-0000F00D0000}"/>
    <cellStyle name="Input 4 4" xfId="8398" xr:uid="{00000000-0005-0000-0000-0000F10D0000}"/>
    <cellStyle name="Input 5" xfId="4830" xr:uid="{00000000-0005-0000-0000-0000F20D0000}"/>
    <cellStyle name="Input 5 2" xfId="8501" xr:uid="{00000000-0005-0000-0000-0000F30D0000}"/>
    <cellStyle name="Input 5 3" xfId="8948" xr:uid="{00000000-0005-0000-0000-0000F40D0000}"/>
    <cellStyle name="Input 6" xfId="7949" xr:uid="{00000000-0005-0000-0000-0000F50D0000}"/>
    <cellStyle name="Input 6 2" xfId="8526" xr:uid="{00000000-0005-0000-0000-0000F60D0000}"/>
    <cellStyle name="Input 7" xfId="7916" xr:uid="{00000000-0005-0000-0000-0000F70D0000}"/>
    <cellStyle name="Input 7 2" xfId="8441" xr:uid="{00000000-0005-0000-0000-0000F80D0000}"/>
    <cellStyle name="Input 8" xfId="8159" xr:uid="{00000000-0005-0000-0000-0000F90D0000}"/>
    <cellStyle name="Input 8 2" xfId="8889" xr:uid="{00000000-0005-0000-0000-0000FA0D0000}"/>
    <cellStyle name="Input 9" xfId="8320" xr:uid="{00000000-0005-0000-0000-0000FB0D0000}"/>
    <cellStyle name="L`" xfId="5266" xr:uid="{00000000-0005-0000-0000-0000FC0D0000}"/>
    <cellStyle name="Linked Cell" xfId="314" xr:uid="{00000000-0005-0000-0000-0000FD0D0000}"/>
    <cellStyle name="Linked Cell 2" xfId="2766" xr:uid="{00000000-0005-0000-0000-0000FE0D0000}"/>
    <cellStyle name="MED1" xfId="5267" xr:uid="{00000000-0005-0000-0000-0000FF0D0000}"/>
    <cellStyle name="Millares" xfId="1" builtinId="3"/>
    <cellStyle name="Millares [0] 2" xfId="315" xr:uid="{00000000-0005-0000-0000-0000010E0000}"/>
    <cellStyle name="Millares [0] 2 2" xfId="316" xr:uid="{00000000-0005-0000-0000-0000020E0000}"/>
    <cellStyle name="Millares [0] 2 2 2" xfId="7951" xr:uid="{00000000-0005-0000-0000-0000030E0000}"/>
    <cellStyle name="Millares [0] 2 2 3" xfId="5269" xr:uid="{00000000-0005-0000-0000-0000040E0000}"/>
    <cellStyle name="Millares [0] 2 3" xfId="5732" xr:uid="{00000000-0005-0000-0000-0000050E0000}"/>
    <cellStyle name="Millares [0] 2 4" xfId="5268" xr:uid="{00000000-0005-0000-0000-0000060E0000}"/>
    <cellStyle name="Millares [0] 2 5" xfId="7950" xr:uid="{00000000-0005-0000-0000-0000070E0000}"/>
    <cellStyle name="Millares [0] 2 6" xfId="2767" xr:uid="{00000000-0005-0000-0000-0000080E0000}"/>
    <cellStyle name="Millares 10" xfId="317" xr:uid="{00000000-0005-0000-0000-0000090E0000}"/>
    <cellStyle name="Millares 10 2" xfId="318" xr:uid="{00000000-0005-0000-0000-00000A0E0000}"/>
    <cellStyle name="Millares 10 2 2" xfId="7953" xr:uid="{00000000-0005-0000-0000-00000B0E0000}"/>
    <cellStyle name="Millares 10 2 3" xfId="4941" xr:uid="{00000000-0005-0000-0000-00000C0E0000}"/>
    <cellStyle name="Millares 10 3" xfId="4940" xr:uid="{00000000-0005-0000-0000-00000D0E0000}"/>
    <cellStyle name="Millares 10 4" xfId="7952" xr:uid="{00000000-0005-0000-0000-00000E0E0000}"/>
    <cellStyle name="Millares 10 5" xfId="2768" xr:uid="{00000000-0005-0000-0000-00000F0E0000}"/>
    <cellStyle name="Millares 100" xfId="7899" xr:uid="{00000000-0005-0000-0000-0000100E0000}"/>
    <cellStyle name="Millares 101" xfId="8144" xr:uid="{00000000-0005-0000-0000-0000110E0000}"/>
    <cellStyle name="Millares 102" xfId="8161" xr:uid="{00000000-0005-0000-0000-0000120E0000}"/>
    <cellStyle name="Millares 103" xfId="4454" xr:uid="{00000000-0005-0000-0000-0000130E0000}"/>
    <cellStyle name="Millares 104" xfId="8463" xr:uid="{00000000-0005-0000-0000-0000140E0000}"/>
    <cellStyle name="Millares 105" xfId="8971" xr:uid="{00000000-0005-0000-0000-0000150E0000}"/>
    <cellStyle name="Millares 106" xfId="8890" xr:uid="{00000000-0005-0000-0000-0000160E0000}"/>
    <cellStyle name="Millares 107" xfId="8480" xr:uid="{00000000-0005-0000-0000-0000170E0000}"/>
    <cellStyle name="Millares 108" xfId="8985" xr:uid="{00000000-0005-0000-0000-0000180E0000}"/>
    <cellStyle name="Millares 11" xfId="319" xr:uid="{00000000-0005-0000-0000-0000190E0000}"/>
    <cellStyle name="Millares 11 2" xfId="320" xr:uid="{00000000-0005-0000-0000-00001A0E0000}"/>
    <cellStyle name="Millares 11 2 2" xfId="7955" xr:uid="{00000000-0005-0000-0000-00001B0E0000}"/>
    <cellStyle name="Millares 11 2 3" xfId="4943" xr:uid="{00000000-0005-0000-0000-00001C0E0000}"/>
    <cellStyle name="Millares 11 3" xfId="4942" xr:uid="{00000000-0005-0000-0000-00001D0E0000}"/>
    <cellStyle name="Millares 11 4" xfId="7954" xr:uid="{00000000-0005-0000-0000-00001E0E0000}"/>
    <cellStyle name="Millares 11 5" xfId="2769" xr:uid="{00000000-0005-0000-0000-00001F0E0000}"/>
    <cellStyle name="Millares 12" xfId="321" xr:uid="{00000000-0005-0000-0000-0000200E0000}"/>
    <cellStyle name="Millares 12 2" xfId="322" xr:uid="{00000000-0005-0000-0000-0000210E0000}"/>
    <cellStyle name="Millares 12 2 2" xfId="323" xr:uid="{00000000-0005-0000-0000-0000220E0000}"/>
    <cellStyle name="Millares 12 2 2 2" xfId="7958" xr:uid="{00000000-0005-0000-0000-0000230E0000}"/>
    <cellStyle name="Millares 12 2 3" xfId="7957" xr:uid="{00000000-0005-0000-0000-0000240E0000}"/>
    <cellStyle name="Millares 12 2 4" xfId="4945" xr:uid="{00000000-0005-0000-0000-0000250E0000}"/>
    <cellStyle name="Millares 12 3" xfId="324" xr:uid="{00000000-0005-0000-0000-0000260E0000}"/>
    <cellStyle name="Millares 12 3 2" xfId="7959" xr:uid="{00000000-0005-0000-0000-0000270E0000}"/>
    <cellStyle name="Millares 12 3 3" xfId="4944" xr:uid="{00000000-0005-0000-0000-0000280E0000}"/>
    <cellStyle name="Millares 12 4" xfId="7956" xr:uid="{00000000-0005-0000-0000-0000290E0000}"/>
    <cellStyle name="Millares 12 5" xfId="2770" xr:uid="{00000000-0005-0000-0000-00002A0E0000}"/>
    <cellStyle name="Millares 13" xfId="325" xr:uid="{00000000-0005-0000-0000-00002B0E0000}"/>
    <cellStyle name="Millares 13 2" xfId="326" xr:uid="{00000000-0005-0000-0000-00002C0E0000}"/>
    <cellStyle name="Millares 13 2 2" xfId="7961" xr:uid="{00000000-0005-0000-0000-00002D0E0000}"/>
    <cellStyle name="Millares 13 2 3" xfId="4947" xr:uid="{00000000-0005-0000-0000-00002E0E0000}"/>
    <cellStyle name="Millares 13 3" xfId="4946" xr:uid="{00000000-0005-0000-0000-00002F0E0000}"/>
    <cellStyle name="Millares 13 4" xfId="7960" xr:uid="{00000000-0005-0000-0000-0000300E0000}"/>
    <cellStyle name="Millares 13 5" xfId="2771" xr:uid="{00000000-0005-0000-0000-0000310E0000}"/>
    <cellStyle name="Millares 14" xfId="327" xr:uid="{00000000-0005-0000-0000-0000320E0000}"/>
    <cellStyle name="Millares 14 2" xfId="328" xr:uid="{00000000-0005-0000-0000-0000330E0000}"/>
    <cellStyle name="Millares 14 2 2" xfId="7963" xr:uid="{00000000-0005-0000-0000-0000340E0000}"/>
    <cellStyle name="Millares 14 2 3" xfId="4949" xr:uid="{00000000-0005-0000-0000-0000350E0000}"/>
    <cellStyle name="Millares 14 3" xfId="4948" xr:uid="{00000000-0005-0000-0000-0000360E0000}"/>
    <cellStyle name="Millares 14 4" xfId="7962" xr:uid="{00000000-0005-0000-0000-0000370E0000}"/>
    <cellStyle name="Millares 14 5" xfId="2772" xr:uid="{00000000-0005-0000-0000-0000380E0000}"/>
    <cellStyle name="Millares 15" xfId="329" xr:uid="{00000000-0005-0000-0000-0000390E0000}"/>
    <cellStyle name="Millares 15 2" xfId="330" xr:uid="{00000000-0005-0000-0000-00003A0E0000}"/>
    <cellStyle name="Millares 15 3" xfId="7964" xr:uid="{00000000-0005-0000-0000-00003B0E0000}"/>
    <cellStyle name="Millares 15 4" xfId="2773" xr:uid="{00000000-0005-0000-0000-00003C0E0000}"/>
    <cellStyle name="Millares 16" xfId="331" xr:uid="{00000000-0005-0000-0000-00003D0E0000}"/>
    <cellStyle name="Millares 16 2" xfId="332" xr:uid="{00000000-0005-0000-0000-00003E0E0000}"/>
    <cellStyle name="Millares 16 3" xfId="7965" xr:uid="{00000000-0005-0000-0000-00003F0E0000}"/>
    <cellStyle name="Millares 16 4" xfId="2774" xr:uid="{00000000-0005-0000-0000-0000400E0000}"/>
    <cellStyle name="Millares 17" xfId="333" xr:uid="{00000000-0005-0000-0000-0000410E0000}"/>
    <cellStyle name="Millares 17 2" xfId="334" xr:uid="{00000000-0005-0000-0000-0000420E0000}"/>
    <cellStyle name="Millares 17 3" xfId="7966" xr:uid="{00000000-0005-0000-0000-0000430E0000}"/>
    <cellStyle name="Millares 17 4" xfId="2775" xr:uid="{00000000-0005-0000-0000-0000440E0000}"/>
    <cellStyle name="Millares 18" xfId="335" xr:uid="{00000000-0005-0000-0000-0000450E0000}"/>
    <cellStyle name="Millares 18 2" xfId="336" xr:uid="{00000000-0005-0000-0000-0000460E0000}"/>
    <cellStyle name="Millares 18 3" xfId="7967" xr:uid="{00000000-0005-0000-0000-0000470E0000}"/>
    <cellStyle name="Millares 18 4" xfId="2776" xr:uid="{00000000-0005-0000-0000-0000480E0000}"/>
    <cellStyle name="Millares 19" xfId="337" xr:uid="{00000000-0005-0000-0000-0000490E0000}"/>
    <cellStyle name="Millares 19 2" xfId="338" xr:uid="{00000000-0005-0000-0000-00004A0E0000}"/>
    <cellStyle name="Millares 19 3" xfId="7968" xr:uid="{00000000-0005-0000-0000-00004B0E0000}"/>
    <cellStyle name="Millares 19 4" xfId="2777" xr:uid="{00000000-0005-0000-0000-00004C0E0000}"/>
    <cellStyle name="Millares 2" xfId="5" xr:uid="{00000000-0005-0000-0000-00004D0E0000}"/>
    <cellStyle name="Millares 2 10" xfId="5270" xr:uid="{00000000-0005-0000-0000-00004E0E0000}"/>
    <cellStyle name="Millares 2 10 10" xfId="6026" xr:uid="{00000000-0005-0000-0000-00004F0E0000}"/>
    <cellStyle name="Millares 2 10 11" xfId="6027" xr:uid="{00000000-0005-0000-0000-0000500E0000}"/>
    <cellStyle name="Millares 2 10 12" xfId="6028" xr:uid="{00000000-0005-0000-0000-0000510E0000}"/>
    <cellStyle name="Millares 2 10 13" xfId="6029" xr:uid="{00000000-0005-0000-0000-0000520E0000}"/>
    <cellStyle name="Millares 2 10 14" xfId="6030" xr:uid="{00000000-0005-0000-0000-0000530E0000}"/>
    <cellStyle name="Millares 2 10 15" xfId="6031" xr:uid="{00000000-0005-0000-0000-0000540E0000}"/>
    <cellStyle name="Millares 2 10 2" xfId="5723" xr:uid="{00000000-0005-0000-0000-0000550E0000}"/>
    <cellStyle name="Millares 2 10 3" xfId="6032" xr:uid="{00000000-0005-0000-0000-0000560E0000}"/>
    <cellStyle name="Millares 2 10 4" xfId="6033" xr:uid="{00000000-0005-0000-0000-0000570E0000}"/>
    <cellStyle name="Millares 2 10 5" xfId="6034" xr:uid="{00000000-0005-0000-0000-0000580E0000}"/>
    <cellStyle name="Millares 2 10 6" xfId="6035" xr:uid="{00000000-0005-0000-0000-0000590E0000}"/>
    <cellStyle name="Millares 2 10 7" xfId="6036" xr:uid="{00000000-0005-0000-0000-00005A0E0000}"/>
    <cellStyle name="Millares 2 10 8" xfId="6037" xr:uid="{00000000-0005-0000-0000-00005B0E0000}"/>
    <cellStyle name="Millares 2 10 9" xfId="6038" xr:uid="{00000000-0005-0000-0000-00005C0E0000}"/>
    <cellStyle name="Millares 2 11" xfId="5271" xr:uid="{00000000-0005-0000-0000-00005D0E0000}"/>
    <cellStyle name="Millares 2 11 10" xfId="6039" xr:uid="{00000000-0005-0000-0000-00005E0E0000}"/>
    <cellStyle name="Millares 2 11 11" xfId="6040" xr:uid="{00000000-0005-0000-0000-00005F0E0000}"/>
    <cellStyle name="Millares 2 11 12" xfId="6041" xr:uid="{00000000-0005-0000-0000-0000600E0000}"/>
    <cellStyle name="Millares 2 11 13" xfId="6042" xr:uid="{00000000-0005-0000-0000-0000610E0000}"/>
    <cellStyle name="Millares 2 11 14" xfId="6043" xr:uid="{00000000-0005-0000-0000-0000620E0000}"/>
    <cellStyle name="Millares 2 11 15" xfId="6044" xr:uid="{00000000-0005-0000-0000-0000630E0000}"/>
    <cellStyle name="Millares 2 11 2" xfId="6045" xr:uid="{00000000-0005-0000-0000-0000640E0000}"/>
    <cellStyle name="Millares 2 11 3" xfId="6046" xr:uid="{00000000-0005-0000-0000-0000650E0000}"/>
    <cellStyle name="Millares 2 11 4" xfId="6047" xr:uid="{00000000-0005-0000-0000-0000660E0000}"/>
    <cellStyle name="Millares 2 11 5" xfId="6048" xr:uid="{00000000-0005-0000-0000-0000670E0000}"/>
    <cellStyle name="Millares 2 11 6" xfId="6049" xr:uid="{00000000-0005-0000-0000-0000680E0000}"/>
    <cellStyle name="Millares 2 11 7" xfId="6050" xr:uid="{00000000-0005-0000-0000-0000690E0000}"/>
    <cellStyle name="Millares 2 11 8" xfId="6051" xr:uid="{00000000-0005-0000-0000-00006A0E0000}"/>
    <cellStyle name="Millares 2 11 9" xfId="6052" xr:uid="{00000000-0005-0000-0000-00006B0E0000}"/>
    <cellStyle name="Millares 2 12" xfId="5272" xr:uid="{00000000-0005-0000-0000-00006C0E0000}"/>
    <cellStyle name="Millares 2 12 10" xfId="6053" xr:uid="{00000000-0005-0000-0000-00006D0E0000}"/>
    <cellStyle name="Millares 2 12 11" xfId="6054" xr:uid="{00000000-0005-0000-0000-00006E0E0000}"/>
    <cellStyle name="Millares 2 12 12" xfId="6055" xr:uid="{00000000-0005-0000-0000-00006F0E0000}"/>
    <cellStyle name="Millares 2 12 13" xfId="6056" xr:uid="{00000000-0005-0000-0000-0000700E0000}"/>
    <cellStyle name="Millares 2 12 14" xfId="6057" xr:uid="{00000000-0005-0000-0000-0000710E0000}"/>
    <cellStyle name="Millares 2 12 15" xfId="6058" xr:uid="{00000000-0005-0000-0000-0000720E0000}"/>
    <cellStyle name="Millares 2 12 2" xfId="6059" xr:uid="{00000000-0005-0000-0000-0000730E0000}"/>
    <cellStyle name="Millares 2 12 3" xfId="6060" xr:uid="{00000000-0005-0000-0000-0000740E0000}"/>
    <cellStyle name="Millares 2 12 4" xfId="6061" xr:uid="{00000000-0005-0000-0000-0000750E0000}"/>
    <cellStyle name="Millares 2 12 5" xfId="6062" xr:uid="{00000000-0005-0000-0000-0000760E0000}"/>
    <cellStyle name="Millares 2 12 6" xfId="6063" xr:uid="{00000000-0005-0000-0000-0000770E0000}"/>
    <cellStyle name="Millares 2 12 7" xfId="6064" xr:uid="{00000000-0005-0000-0000-0000780E0000}"/>
    <cellStyle name="Millares 2 12 8" xfId="6065" xr:uid="{00000000-0005-0000-0000-0000790E0000}"/>
    <cellStyle name="Millares 2 12 9" xfId="6066" xr:uid="{00000000-0005-0000-0000-00007A0E0000}"/>
    <cellStyle name="Millares 2 13" xfId="5273" xr:uid="{00000000-0005-0000-0000-00007B0E0000}"/>
    <cellStyle name="Millares 2 13 10" xfId="6067" xr:uid="{00000000-0005-0000-0000-00007C0E0000}"/>
    <cellStyle name="Millares 2 13 11" xfId="6068" xr:uid="{00000000-0005-0000-0000-00007D0E0000}"/>
    <cellStyle name="Millares 2 13 12" xfId="6069" xr:uid="{00000000-0005-0000-0000-00007E0E0000}"/>
    <cellStyle name="Millares 2 13 13" xfId="6070" xr:uid="{00000000-0005-0000-0000-00007F0E0000}"/>
    <cellStyle name="Millares 2 13 14" xfId="6071" xr:uid="{00000000-0005-0000-0000-0000800E0000}"/>
    <cellStyle name="Millares 2 13 15" xfId="6072" xr:uid="{00000000-0005-0000-0000-0000810E0000}"/>
    <cellStyle name="Millares 2 13 2" xfId="6073" xr:uid="{00000000-0005-0000-0000-0000820E0000}"/>
    <cellStyle name="Millares 2 13 3" xfId="6074" xr:uid="{00000000-0005-0000-0000-0000830E0000}"/>
    <cellStyle name="Millares 2 13 4" xfId="6075" xr:uid="{00000000-0005-0000-0000-0000840E0000}"/>
    <cellStyle name="Millares 2 13 5" xfId="6076" xr:uid="{00000000-0005-0000-0000-0000850E0000}"/>
    <cellStyle name="Millares 2 13 6" xfId="6077" xr:uid="{00000000-0005-0000-0000-0000860E0000}"/>
    <cellStyle name="Millares 2 13 7" xfId="6078" xr:uid="{00000000-0005-0000-0000-0000870E0000}"/>
    <cellStyle name="Millares 2 13 8" xfId="6079" xr:uid="{00000000-0005-0000-0000-0000880E0000}"/>
    <cellStyle name="Millares 2 13 9" xfId="6080" xr:uid="{00000000-0005-0000-0000-0000890E0000}"/>
    <cellStyle name="Millares 2 14" xfId="6081" xr:uid="{00000000-0005-0000-0000-00008A0E0000}"/>
    <cellStyle name="Millares 2 14 10" xfId="6082" xr:uid="{00000000-0005-0000-0000-00008B0E0000}"/>
    <cellStyle name="Millares 2 14 11" xfId="6083" xr:uid="{00000000-0005-0000-0000-00008C0E0000}"/>
    <cellStyle name="Millares 2 14 12" xfId="6084" xr:uid="{00000000-0005-0000-0000-00008D0E0000}"/>
    <cellStyle name="Millares 2 14 13" xfId="6085" xr:uid="{00000000-0005-0000-0000-00008E0E0000}"/>
    <cellStyle name="Millares 2 14 14" xfId="6086" xr:uid="{00000000-0005-0000-0000-00008F0E0000}"/>
    <cellStyle name="Millares 2 14 15" xfId="6087" xr:uid="{00000000-0005-0000-0000-0000900E0000}"/>
    <cellStyle name="Millares 2 14 2" xfId="6088" xr:uid="{00000000-0005-0000-0000-0000910E0000}"/>
    <cellStyle name="Millares 2 14 3" xfId="6089" xr:uid="{00000000-0005-0000-0000-0000920E0000}"/>
    <cellStyle name="Millares 2 14 4" xfId="6090" xr:uid="{00000000-0005-0000-0000-0000930E0000}"/>
    <cellStyle name="Millares 2 14 5" xfId="6091" xr:uid="{00000000-0005-0000-0000-0000940E0000}"/>
    <cellStyle name="Millares 2 14 6" xfId="6092" xr:uid="{00000000-0005-0000-0000-0000950E0000}"/>
    <cellStyle name="Millares 2 14 7" xfId="6093" xr:uid="{00000000-0005-0000-0000-0000960E0000}"/>
    <cellStyle name="Millares 2 14 8" xfId="6094" xr:uid="{00000000-0005-0000-0000-0000970E0000}"/>
    <cellStyle name="Millares 2 14 9" xfId="6095" xr:uid="{00000000-0005-0000-0000-0000980E0000}"/>
    <cellStyle name="Millares 2 15" xfId="6096" xr:uid="{00000000-0005-0000-0000-0000990E0000}"/>
    <cellStyle name="Millares 2 15 10" xfId="6097" xr:uid="{00000000-0005-0000-0000-00009A0E0000}"/>
    <cellStyle name="Millares 2 15 11" xfId="6098" xr:uid="{00000000-0005-0000-0000-00009B0E0000}"/>
    <cellStyle name="Millares 2 15 12" xfId="6099" xr:uid="{00000000-0005-0000-0000-00009C0E0000}"/>
    <cellStyle name="Millares 2 15 13" xfId="6100" xr:uid="{00000000-0005-0000-0000-00009D0E0000}"/>
    <cellStyle name="Millares 2 15 14" xfId="6101" xr:uid="{00000000-0005-0000-0000-00009E0E0000}"/>
    <cellStyle name="Millares 2 15 15" xfId="6102" xr:uid="{00000000-0005-0000-0000-00009F0E0000}"/>
    <cellStyle name="Millares 2 15 2" xfId="6103" xr:uid="{00000000-0005-0000-0000-0000A00E0000}"/>
    <cellStyle name="Millares 2 15 3" xfId="6104" xr:uid="{00000000-0005-0000-0000-0000A10E0000}"/>
    <cellStyle name="Millares 2 15 4" xfId="6105" xr:uid="{00000000-0005-0000-0000-0000A20E0000}"/>
    <cellStyle name="Millares 2 15 5" xfId="6106" xr:uid="{00000000-0005-0000-0000-0000A30E0000}"/>
    <cellStyle name="Millares 2 15 6" xfId="6107" xr:uid="{00000000-0005-0000-0000-0000A40E0000}"/>
    <cellStyle name="Millares 2 15 7" xfId="6108" xr:uid="{00000000-0005-0000-0000-0000A50E0000}"/>
    <cellStyle name="Millares 2 15 8" xfId="6109" xr:uid="{00000000-0005-0000-0000-0000A60E0000}"/>
    <cellStyle name="Millares 2 15 9" xfId="6110" xr:uid="{00000000-0005-0000-0000-0000A70E0000}"/>
    <cellStyle name="Millares 2 16" xfId="6111" xr:uid="{00000000-0005-0000-0000-0000A80E0000}"/>
    <cellStyle name="Millares 2 17" xfId="6112" xr:uid="{00000000-0005-0000-0000-0000A90E0000}"/>
    <cellStyle name="Millares 2 18" xfId="6113" xr:uid="{00000000-0005-0000-0000-0000AA0E0000}"/>
    <cellStyle name="Millares 2 19" xfId="6114" xr:uid="{00000000-0005-0000-0000-0000AB0E0000}"/>
    <cellStyle name="Millares 2 2" xfId="339" xr:uid="{00000000-0005-0000-0000-0000AC0E0000}"/>
    <cellStyle name="Millares 2 2 10" xfId="5274" xr:uid="{00000000-0005-0000-0000-0000AD0E0000}"/>
    <cellStyle name="Millares 2 2 11" xfId="5275" xr:uid="{00000000-0005-0000-0000-0000AE0E0000}"/>
    <cellStyle name="Millares 2 2 12" xfId="5276" xr:uid="{00000000-0005-0000-0000-0000AF0E0000}"/>
    <cellStyle name="Millares 2 2 13" xfId="5277" xr:uid="{00000000-0005-0000-0000-0000B00E0000}"/>
    <cellStyle name="Millares 2 2 14" xfId="6115" xr:uid="{00000000-0005-0000-0000-0000B10E0000}"/>
    <cellStyle name="Millares 2 2 15" xfId="6116" xr:uid="{00000000-0005-0000-0000-0000B20E0000}"/>
    <cellStyle name="Millares 2 2 16" xfId="6117" xr:uid="{00000000-0005-0000-0000-0000B30E0000}"/>
    <cellStyle name="Millares 2 2 17" xfId="4534" xr:uid="{00000000-0005-0000-0000-0000B40E0000}"/>
    <cellStyle name="Millares 2 2 18" xfId="2778" xr:uid="{00000000-0005-0000-0000-0000B50E0000}"/>
    <cellStyle name="Millares 2 2 2" xfId="340" xr:uid="{00000000-0005-0000-0000-0000B60E0000}"/>
    <cellStyle name="Millares 2 2 2 2" xfId="341" xr:uid="{00000000-0005-0000-0000-0000B70E0000}"/>
    <cellStyle name="Millares 2 2 2 2 2" xfId="5278" xr:uid="{00000000-0005-0000-0000-0000B80E0000}"/>
    <cellStyle name="Millares 2 2 2 2 3" xfId="5279" xr:uid="{00000000-0005-0000-0000-0000B90E0000}"/>
    <cellStyle name="Millares 2 2 2 2 4" xfId="5280" xr:uid="{00000000-0005-0000-0000-0000BA0E0000}"/>
    <cellStyle name="Millares 2 2 2 2 5" xfId="5281" xr:uid="{00000000-0005-0000-0000-0000BB0E0000}"/>
    <cellStyle name="Millares 2 2 2 2 6" xfId="5282" xr:uid="{00000000-0005-0000-0000-0000BC0E0000}"/>
    <cellStyle name="Millares 2 2 2 2 7" xfId="5283" xr:uid="{00000000-0005-0000-0000-0000BD0E0000}"/>
    <cellStyle name="Millares 2 2 2 2 8" xfId="7969" xr:uid="{00000000-0005-0000-0000-0000BE0E0000}"/>
    <cellStyle name="Millares 2 2 2 2 9" xfId="2779" xr:uid="{00000000-0005-0000-0000-0000BF0E0000}"/>
    <cellStyle name="Millares 2 2 2 3" xfId="5284" xr:uid="{00000000-0005-0000-0000-0000C00E0000}"/>
    <cellStyle name="Millares 2 2 2 4" xfId="5285" xr:uid="{00000000-0005-0000-0000-0000C10E0000}"/>
    <cellStyle name="Millares 2 2 2 5" xfId="5286" xr:uid="{00000000-0005-0000-0000-0000C20E0000}"/>
    <cellStyle name="Millares 2 2 2 6" xfId="5287" xr:uid="{00000000-0005-0000-0000-0000C30E0000}"/>
    <cellStyle name="Millares 2 2 2 7" xfId="5288" xr:uid="{00000000-0005-0000-0000-0000C40E0000}"/>
    <cellStyle name="Millares 2 2 2 8" xfId="4825" xr:uid="{00000000-0005-0000-0000-0000C50E0000}"/>
    <cellStyle name="Millares 2 2 3" xfId="342" xr:uid="{00000000-0005-0000-0000-0000C60E0000}"/>
    <cellStyle name="Millares 2 2 3 2" xfId="343" xr:uid="{00000000-0005-0000-0000-0000C70E0000}"/>
    <cellStyle name="Millares 2 2 3 2 2" xfId="7970" xr:uid="{00000000-0005-0000-0000-0000C80E0000}"/>
    <cellStyle name="Millares 2 2 3 2 3" xfId="2780" xr:uid="{00000000-0005-0000-0000-0000C90E0000}"/>
    <cellStyle name="Millares 2 2 3 3" xfId="5289" xr:uid="{00000000-0005-0000-0000-0000CA0E0000}"/>
    <cellStyle name="Millares 2 2 4" xfId="344" xr:uid="{00000000-0005-0000-0000-0000CB0E0000}"/>
    <cellStyle name="Millares 2 2 4 10" xfId="6118" xr:uid="{00000000-0005-0000-0000-0000CC0E0000}"/>
    <cellStyle name="Millares 2 2 4 11" xfId="6119" xr:uid="{00000000-0005-0000-0000-0000CD0E0000}"/>
    <cellStyle name="Millares 2 2 4 12" xfId="5290" xr:uid="{00000000-0005-0000-0000-0000CE0E0000}"/>
    <cellStyle name="Millares 2 2 4 13" xfId="7971" xr:uid="{00000000-0005-0000-0000-0000CF0E0000}"/>
    <cellStyle name="Millares 2 2 4 14" xfId="2781" xr:uid="{00000000-0005-0000-0000-0000D00E0000}"/>
    <cellStyle name="Millares 2 2 4 2" xfId="6120" xr:uid="{00000000-0005-0000-0000-0000D10E0000}"/>
    <cellStyle name="Millares 2 2 4 3" xfId="6121" xr:uid="{00000000-0005-0000-0000-0000D20E0000}"/>
    <cellStyle name="Millares 2 2 4 4" xfId="6122" xr:uid="{00000000-0005-0000-0000-0000D30E0000}"/>
    <cellStyle name="Millares 2 2 4 5" xfId="6123" xr:uid="{00000000-0005-0000-0000-0000D40E0000}"/>
    <cellStyle name="Millares 2 2 4 6" xfId="6124" xr:uid="{00000000-0005-0000-0000-0000D50E0000}"/>
    <cellStyle name="Millares 2 2 4 7" xfId="6125" xr:uid="{00000000-0005-0000-0000-0000D60E0000}"/>
    <cellStyle name="Millares 2 2 4 8" xfId="6126" xr:uid="{00000000-0005-0000-0000-0000D70E0000}"/>
    <cellStyle name="Millares 2 2 4 9" xfId="6127" xr:uid="{00000000-0005-0000-0000-0000D80E0000}"/>
    <cellStyle name="Millares 2 2 5" xfId="2782" xr:uid="{00000000-0005-0000-0000-0000D90E0000}"/>
    <cellStyle name="Millares 2 2 6" xfId="2783" xr:uid="{00000000-0005-0000-0000-0000DA0E0000}"/>
    <cellStyle name="Millares 2 2 6 2" xfId="6128" xr:uid="{00000000-0005-0000-0000-0000DB0E0000}"/>
    <cellStyle name="Millares 2 2 6 3" xfId="6129" xr:uid="{00000000-0005-0000-0000-0000DC0E0000}"/>
    <cellStyle name="Millares 2 2 6 4" xfId="6130" xr:uid="{00000000-0005-0000-0000-0000DD0E0000}"/>
    <cellStyle name="Millares 2 2 6 5" xfId="6131" xr:uid="{00000000-0005-0000-0000-0000DE0E0000}"/>
    <cellStyle name="Millares 2 2 6 6" xfId="6132" xr:uid="{00000000-0005-0000-0000-0000DF0E0000}"/>
    <cellStyle name="Millares 2 2 6 7" xfId="6133" xr:uid="{00000000-0005-0000-0000-0000E00E0000}"/>
    <cellStyle name="Millares 2 2 6 8" xfId="6134" xr:uid="{00000000-0005-0000-0000-0000E10E0000}"/>
    <cellStyle name="Millares 2 2 6 9" xfId="6135" xr:uid="{00000000-0005-0000-0000-0000E20E0000}"/>
    <cellStyle name="Millares 2 2 7" xfId="2784" xr:uid="{00000000-0005-0000-0000-0000E30E0000}"/>
    <cellStyle name="Millares 2 2 8" xfId="2785" xr:uid="{00000000-0005-0000-0000-0000E40E0000}"/>
    <cellStyle name="Millares 2 2 9" xfId="5291" xr:uid="{00000000-0005-0000-0000-0000E50E0000}"/>
    <cellStyle name="Millares 2 20" xfId="6136" xr:uid="{00000000-0005-0000-0000-0000E60E0000}"/>
    <cellStyle name="Millares 2 3" xfId="345" xr:uid="{00000000-0005-0000-0000-0000E70E0000}"/>
    <cellStyle name="Millares 2 3 10" xfId="6137" xr:uid="{00000000-0005-0000-0000-0000E80E0000}"/>
    <cellStyle name="Millares 2 3 11" xfId="6138" xr:uid="{00000000-0005-0000-0000-0000E90E0000}"/>
    <cellStyle name="Millares 2 3 12" xfId="6139" xr:uid="{00000000-0005-0000-0000-0000EA0E0000}"/>
    <cellStyle name="Millares 2 3 13" xfId="6140" xr:uid="{00000000-0005-0000-0000-0000EB0E0000}"/>
    <cellStyle name="Millares 2 3 14" xfId="6141" xr:uid="{00000000-0005-0000-0000-0000EC0E0000}"/>
    <cellStyle name="Millares 2 3 15" xfId="6142" xr:uid="{00000000-0005-0000-0000-0000ED0E0000}"/>
    <cellStyle name="Millares 2 3 16" xfId="4826" xr:uid="{00000000-0005-0000-0000-0000EE0E0000}"/>
    <cellStyle name="Millares 2 3 2" xfId="346" xr:uid="{00000000-0005-0000-0000-0000EF0E0000}"/>
    <cellStyle name="Millares 2 3 2 2" xfId="347" xr:uid="{00000000-0005-0000-0000-0000F00E0000}"/>
    <cellStyle name="Millares 2 3 2 3" xfId="7972" xr:uid="{00000000-0005-0000-0000-0000F10E0000}"/>
    <cellStyle name="Millares 2 3 2 4" xfId="2787" xr:uid="{00000000-0005-0000-0000-0000F20E0000}"/>
    <cellStyle name="Millares 2 3 3" xfId="348" xr:uid="{00000000-0005-0000-0000-0000F30E0000}"/>
    <cellStyle name="Millares 2 3 3 2" xfId="349" xr:uid="{00000000-0005-0000-0000-0000F40E0000}"/>
    <cellStyle name="Millares 2 3 3 3" xfId="7973" xr:uid="{00000000-0005-0000-0000-0000F50E0000}"/>
    <cellStyle name="Millares 2 3 3 4" xfId="6143" xr:uid="{00000000-0005-0000-0000-0000F60E0000}"/>
    <cellStyle name="Millares 2 3 4" xfId="350" xr:uid="{00000000-0005-0000-0000-0000F70E0000}"/>
    <cellStyle name="Millares 2 3 4 2" xfId="7974" xr:uid="{00000000-0005-0000-0000-0000F80E0000}"/>
    <cellStyle name="Millares 2 3 4 3" xfId="6144" xr:uid="{00000000-0005-0000-0000-0000F90E0000}"/>
    <cellStyle name="Millares 2 3 5" xfId="6145" xr:uid="{00000000-0005-0000-0000-0000FA0E0000}"/>
    <cellStyle name="Millares 2 3 6" xfId="6146" xr:uid="{00000000-0005-0000-0000-0000FB0E0000}"/>
    <cellStyle name="Millares 2 3 7" xfId="6147" xr:uid="{00000000-0005-0000-0000-0000FC0E0000}"/>
    <cellStyle name="Millares 2 3 8" xfId="6148" xr:uid="{00000000-0005-0000-0000-0000FD0E0000}"/>
    <cellStyle name="Millares 2 3 9" xfId="6149" xr:uid="{00000000-0005-0000-0000-0000FE0E0000}"/>
    <cellStyle name="Millares 2 4" xfId="351" xr:uid="{00000000-0005-0000-0000-0000FF0E0000}"/>
    <cellStyle name="Millares 2 4 10" xfId="6150" xr:uid="{00000000-0005-0000-0000-0000000F0000}"/>
    <cellStyle name="Millares 2 4 11" xfId="6151" xr:uid="{00000000-0005-0000-0000-0000010F0000}"/>
    <cellStyle name="Millares 2 4 12" xfId="6152" xr:uid="{00000000-0005-0000-0000-0000020F0000}"/>
    <cellStyle name="Millares 2 4 13" xfId="6153" xr:uid="{00000000-0005-0000-0000-0000030F0000}"/>
    <cellStyle name="Millares 2 4 14" xfId="6154" xr:uid="{00000000-0005-0000-0000-0000040F0000}"/>
    <cellStyle name="Millares 2 4 15" xfId="6155" xr:uid="{00000000-0005-0000-0000-0000050F0000}"/>
    <cellStyle name="Millares 2 4 16" xfId="4824" xr:uid="{00000000-0005-0000-0000-0000060F0000}"/>
    <cellStyle name="Millares 2 4 17" xfId="7975" xr:uid="{00000000-0005-0000-0000-0000070F0000}"/>
    <cellStyle name="Millares 2 4 18" xfId="2788" xr:uid="{00000000-0005-0000-0000-0000080F0000}"/>
    <cellStyle name="Millares 2 4 2" xfId="352" xr:uid="{00000000-0005-0000-0000-0000090F0000}"/>
    <cellStyle name="Millares 2 4 2 2" xfId="5041" xr:uid="{00000000-0005-0000-0000-00000A0F0000}"/>
    <cellStyle name="Millares 2 4 2 3" xfId="7976" xr:uid="{00000000-0005-0000-0000-00000B0F0000}"/>
    <cellStyle name="Millares 2 4 2 4" xfId="2789" xr:uid="{00000000-0005-0000-0000-00000C0F0000}"/>
    <cellStyle name="Millares 2 4 3" xfId="6156" xr:uid="{00000000-0005-0000-0000-00000D0F0000}"/>
    <cellStyle name="Millares 2 4 4" xfId="6157" xr:uid="{00000000-0005-0000-0000-00000E0F0000}"/>
    <cellStyle name="Millares 2 4 5" xfId="6158" xr:uid="{00000000-0005-0000-0000-00000F0F0000}"/>
    <cellStyle name="Millares 2 4 6" xfId="6159" xr:uid="{00000000-0005-0000-0000-0000100F0000}"/>
    <cellStyle name="Millares 2 4 7" xfId="6160" xr:uid="{00000000-0005-0000-0000-0000110F0000}"/>
    <cellStyle name="Millares 2 4 8" xfId="6161" xr:uid="{00000000-0005-0000-0000-0000120F0000}"/>
    <cellStyle name="Millares 2 4 9" xfId="6162" xr:uid="{00000000-0005-0000-0000-0000130F0000}"/>
    <cellStyle name="Millares 2 5" xfId="353" xr:uid="{00000000-0005-0000-0000-0000140F0000}"/>
    <cellStyle name="Millares 2 5 10" xfId="6163" xr:uid="{00000000-0005-0000-0000-0000150F0000}"/>
    <cellStyle name="Millares 2 5 11" xfId="6164" xr:uid="{00000000-0005-0000-0000-0000160F0000}"/>
    <cellStyle name="Millares 2 5 12" xfId="6165" xr:uid="{00000000-0005-0000-0000-0000170F0000}"/>
    <cellStyle name="Millares 2 5 13" xfId="6166" xr:uid="{00000000-0005-0000-0000-0000180F0000}"/>
    <cellStyle name="Millares 2 5 14" xfId="6167" xr:uid="{00000000-0005-0000-0000-0000190F0000}"/>
    <cellStyle name="Millares 2 5 15" xfId="6168" xr:uid="{00000000-0005-0000-0000-00001A0F0000}"/>
    <cellStyle name="Millares 2 5 16" xfId="7977" xr:uid="{00000000-0005-0000-0000-00001B0F0000}"/>
    <cellStyle name="Millares 2 5 17" xfId="2790" xr:uid="{00000000-0005-0000-0000-00001C0F0000}"/>
    <cellStyle name="Millares 2 5 2" xfId="354" xr:uid="{00000000-0005-0000-0000-00001D0F0000}"/>
    <cellStyle name="Millares 2 5 2 2" xfId="7978" xr:uid="{00000000-0005-0000-0000-00001E0F0000}"/>
    <cellStyle name="Millares 2 5 2 3" xfId="6169" xr:uid="{00000000-0005-0000-0000-00001F0F0000}"/>
    <cellStyle name="Millares 2 5 3" xfId="6170" xr:uid="{00000000-0005-0000-0000-0000200F0000}"/>
    <cellStyle name="Millares 2 5 4" xfId="6171" xr:uid="{00000000-0005-0000-0000-0000210F0000}"/>
    <cellStyle name="Millares 2 5 5" xfId="6172" xr:uid="{00000000-0005-0000-0000-0000220F0000}"/>
    <cellStyle name="Millares 2 5 6" xfId="6173" xr:uid="{00000000-0005-0000-0000-0000230F0000}"/>
    <cellStyle name="Millares 2 5 7" xfId="6174" xr:uid="{00000000-0005-0000-0000-0000240F0000}"/>
    <cellStyle name="Millares 2 5 8" xfId="6175" xr:uid="{00000000-0005-0000-0000-0000250F0000}"/>
    <cellStyle name="Millares 2 5 9" xfId="6176" xr:uid="{00000000-0005-0000-0000-0000260F0000}"/>
    <cellStyle name="Millares 2 6" xfId="355" xr:uid="{00000000-0005-0000-0000-0000270F0000}"/>
    <cellStyle name="Millares 2 6 10" xfId="6177" xr:uid="{00000000-0005-0000-0000-0000280F0000}"/>
    <cellStyle name="Millares 2 6 11" xfId="6178" xr:uid="{00000000-0005-0000-0000-0000290F0000}"/>
    <cellStyle name="Millares 2 6 12" xfId="6179" xr:uid="{00000000-0005-0000-0000-00002A0F0000}"/>
    <cellStyle name="Millares 2 6 13" xfId="6180" xr:uid="{00000000-0005-0000-0000-00002B0F0000}"/>
    <cellStyle name="Millares 2 6 14" xfId="6181" xr:uid="{00000000-0005-0000-0000-00002C0F0000}"/>
    <cellStyle name="Millares 2 6 15" xfId="6182" xr:uid="{00000000-0005-0000-0000-00002D0F0000}"/>
    <cellStyle name="Millares 2 6 16" xfId="7979" xr:uid="{00000000-0005-0000-0000-00002E0F0000}"/>
    <cellStyle name="Millares 2 6 17" xfId="2791" xr:uid="{00000000-0005-0000-0000-00002F0F0000}"/>
    <cellStyle name="Millares 2 6 2" xfId="6183" xr:uid="{00000000-0005-0000-0000-0000300F0000}"/>
    <cellStyle name="Millares 2 6 3" xfId="6184" xr:uid="{00000000-0005-0000-0000-0000310F0000}"/>
    <cellStyle name="Millares 2 6 4" xfId="6185" xr:uid="{00000000-0005-0000-0000-0000320F0000}"/>
    <cellStyle name="Millares 2 6 5" xfId="6186" xr:uid="{00000000-0005-0000-0000-0000330F0000}"/>
    <cellStyle name="Millares 2 6 6" xfId="6187" xr:uid="{00000000-0005-0000-0000-0000340F0000}"/>
    <cellStyle name="Millares 2 6 7" xfId="6188" xr:uid="{00000000-0005-0000-0000-0000350F0000}"/>
    <cellStyle name="Millares 2 6 8" xfId="6189" xr:uid="{00000000-0005-0000-0000-0000360F0000}"/>
    <cellStyle name="Millares 2 6 9" xfId="6190" xr:uid="{00000000-0005-0000-0000-0000370F0000}"/>
    <cellStyle name="Millares 2 7" xfId="356" xr:uid="{00000000-0005-0000-0000-0000380F0000}"/>
    <cellStyle name="Millares 2 7 10" xfId="6191" xr:uid="{00000000-0005-0000-0000-0000390F0000}"/>
    <cellStyle name="Millares 2 7 11" xfId="6192" xr:uid="{00000000-0005-0000-0000-00003A0F0000}"/>
    <cellStyle name="Millares 2 7 12" xfId="6193" xr:uid="{00000000-0005-0000-0000-00003B0F0000}"/>
    <cellStyle name="Millares 2 7 13" xfId="6194" xr:uid="{00000000-0005-0000-0000-00003C0F0000}"/>
    <cellStyle name="Millares 2 7 14" xfId="6195" xr:uid="{00000000-0005-0000-0000-00003D0F0000}"/>
    <cellStyle name="Millares 2 7 15" xfId="6196" xr:uid="{00000000-0005-0000-0000-00003E0F0000}"/>
    <cellStyle name="Millares 2 7 16" xfId="7980" xr:uid="{00000000-0005-0000-0000-00003F0F0000}"/>
    <cellStyle name="Millares 2 7 17" xfId="2792" xr:uid="{00000000-0005-0000-0000-0000400F0000}"/>
    <cellStyle name="Millares 2 7 2" xfId="6197" xr:uid="{00000000-0005-0000-0000-0000410F0000}"/>
    <cellStyle name="Millares 2 7 3" xfId="6198" xr:uid="{00000000-0005-0000-0000-0000420F0000}"/>
    <cellStyle name="Millares 2 7 4" xfId="6199" xr:uid="{00000000-0005-0000-0000-0000430F0000}"/>
    <cellStyle name="Millares 2 7 5" xfId="6200" xr:uid="{00000000-0005-0000-0000-0000440F0000}"/>
    <cellStyle name="Millares 2 7 6" xfId="6201" xr:uid="{00000000-0005-0000-0000-0000450F0000}"/>
    <cellStyle name="Millares 2 7 7" xfId="6202" xr:uid="{00000000-0005-0000-0000-0000460F0000}"/>
    <cellStyle name="Millares 2 7 8" xfId="6203" xr:uid="{00000000-0005-0000-0000-0000470F0000}"/>
    <cellStyle name="Millares 2 7 9" xfId="6204" xr:uid="{00000000-0005-0000-0000-0000480F0000}"/>
    <cellStyle name="Millares 2 8" xfId="357" xr:uid="{00000000-0005-0000-0000-0000490F0000}"/>
    <cellStyle name="Millares 2 8 10" xfId="6205" xr:uid="{00000000-0005-0000-0000-00004A0F0000}"/>
    <cellStyle name="Millares 2 8 11" xfId="6206" xr:uid="{00000000-0005-0000-0000-00004B0F0000}"/>
    <cellStyle name="Millares 2 8 12" xfId="6207" xr:uid="{00000000-0005-0000-0000-00004C0F0000}"/>
    <cellStyle name="Millares 2 8 13" xfId="6208" xr:uid="{00000000-0005-0000-0000-00004D0F0000}"/>
    <cellStyle name="Millares 2 8 14" xfId="6209" xr:uid="{00000000-0005-0000-0000-00004E0F0000}"/>
    <cellStyle name="Millares 2 8 15" xfId="6210" xr:uid="{00000000-0005-0000-0000-00004F0F0000}"/>
    <cellStyle name="Millares 2 8 16" xfId="7981" xr:uid="{00000000-0005-0000-0000-0000500F0000}"/>
    <cellStyle name="Millares 2 8 17" xfId="2793" xr:uid="{00000000-0005-0000-0000-0000510F0000}"/>
    <cellStyle name="Millares 2 8 2" xfId="6211" xr:uid="{00000000-0005-0000-0000-0000520F0000}"/>
    <cellStyle name="Millares 2 8 3" xfId="6212" xr:uid="{00000000-0005-0000-0000-0000530F0000}"/>
    <cellStyle name="Millares 2 8 4" xfId="6213" xr:uid="{00000000-0005-0000-0000-0000540F0000}"/>
    <cellStyle name="Millares 2 8 5" xfId="6214" xr:uid="{00000000-0005-0000-0000-0000550F0000}"/>
    <cellStyle name="Millares 2 8 6" xfId="6215" xr:uid="{00000000-0005-0000-0000-0000560F0000}"/>
    <cellStyle name="Millares 2 8 7" xfId="6216" xr:uid="{00000000-0005-0000-0000-0000570F0000}"/>
    <cellStyle name="Millares 2 8 8" xfId="6217" xr:uid="{00000000-0005-0000-0000-0000580F0000}"/>
    <cellStyle name="Millares 2 8 9" xfId="6218" xr:uid="{00000000-0005-0000-0000-0000590F0000}"/>
    <cellStyle name="Millares 2 9" xfId="5292" xr:uid="{00000000-0005-0000-0000-00005A0F0000}"/>
    <cellStyle name="Millares 2 9 10" xfId="6219" xr:uid="{00000000-0005-0000-0000-00005B0F0000}"/>
    <cellStyle name="Millares 2 9 11" xfId="6220" xr:uid="{00000000-0005-0000-0000-00005C0F0000}"/>
    <cellStyle name="Millares 2 9 12" xfId="6221" xr:uid="{00000000-0005-0000-0000-00005D0F0000}"/>
    <cellStyle name="Millares 2 9 13" xfId="6222" xr:uid="{00000000-0005-0000-0000-00005E0F0000}"/>
    <cellStyle name="Millares 2 9 14" xfId="6223" xr:uid="{00000000-0005-0000-0000-00005F0F0000}"/>
    <cellStyle name="Millares 2 9 15" xfId="6224" xr:uid="{00000000-0005-0000-0000-0000600F0000}"/>
    <cellStyle name="Millares 2 9 2" xfId="6225" xr:uid="{00000000-0005-0000-0000-0000610F0000}"/>
    <cellStyle name="Millares 2 9 3" xfId="6226" xr:uid="{00000000-0005-0000-0000-0000620F0000}"/>
    <cellStyle name="Millares 2 9 4" xfId="6227" xr:uid="{00000000-0005-0000-0000-0000630F0000}"/>
    <cellStyle name="Millares 2 9 5" xfId="6228" xr:uid="{00000000-0005-0000-0000-0000640F0000}"/>
    <cellStyle name="Millares 2 9 6" xfId="6229" xr:uid="{00000000-0005-0000-0000-0000650F0000}"/>
    <cellStyle name="Millares 2 9 7" xfId="6230" xr:uid="{00000000-0005-0000-0000-0000660F0000}"/>
    <cellStyle name="Millares 2 9 8" xfId="6231" xr:uid="{00000000-0005-0000-0000-0000670F0000}"/>
    <cellStyle name="Millares 2 9 9" xfId="6232" xr:uid="{00000000-0005-0000-0000-0000680F0000}"/>
    <cellStyle name="Millares 2_FORMATO 03g - Gastos Generales" xfId="5293" xr:uid="{00000000-0005-0000-0000-0000690F0000}"/>
    <cellStyle name="Millares 20" xfId="358" xr:uid="{00000000-0005-0000-0000-00006A0F0000}"/>
    <cellStyle name="Millares 20 2" xfId="359" xr:uid="{00000000-0005-0000-0000-00006B0F0000}"/>
    <cellStyle name="Millares 20 3" xfId="7982" xr:uid="{00000000-0005-0000-0000-00006C0F0000}"/>
    <cellStyle name="Millares 20 4" xfId="2794" xr:uid="{00000000-0005-0000-0000-00006D0F0000}"/>
    <cellStyle name="Millares 21" xfId="360" xr:uid="{00000000-0005-0000-0000-00006E0F0000}"/>
    <cellStyle name="Millares 21 2" xfId="361" xr:uid="{00000000-0005-0000-0000-00006F0F0000}"/>
    <cellStyle name="Millares 21 3" xfId="7983" xr:uid="{00000000-0005-0000-0000-0000700F0000}"/>
    <cellStyle name="Millares 21 4" xfId="2795" xr:uid="{00000000-0005-0000-0000-0000710F0000}"/>
    <cellStyle name="Millares 22" xfId="362" xr:uid="{00000000-0005-0000-0000-0000720F0000}"/>
    <cellStyle name="Millares 22 2" xfId="363" xr:uid="{00000000-0005-0000-0000-0000730F0000}"/>
    <cellStyle name="Millares 22 3" xfId="7984" xr:uid="{00000000-0005-0000-0000-0000740F0000}"/>
    <cellStyle name="Millares 22 4" xfId="2796" xr:uid="{00000000-0005-0000-0000-0000750F0000}"/>
    <cellStyle name="Millares 23" xfId="364" xr:uid="{00000000-0005-0000-0000-0000760F0000}"/>
    <cellStyle name="Millares 23 2" xfId="365" xr:uid="{00000000-0005-0000-0000-0000770F0000}"/>
    <cellStyle name="Millares 23 3" xfId="7985" xr:uid="{00000000-0005-0000-0000-0000780F0000}"/>
    <cellStyle name="Millares 23 4" xfId="2797" xr:uid="{00000000-0005-0000-0000-0000790F0000}"/>
    <cellStyle name="Millares 24" xfId="366" xr:uid="{00000000-0005-0000-0000-00007A0F0000}"/>
    <cellStyle name="Millares 24 2" xfId="367" xr:uid="{00000000-0005-0000-0000-00007B0F0000}"/>
    <cellStyle name="Millares 24 3" xfId="7986" xr:uid="{00000000-0005-0000-0000-00007C0F0000}"/>
    <cellStyle name="Millares 24 4" xfId="2798" xr:uid="{00000000-0005-0000-0000-00007D0F0000}"/>
    <cellStyle name="Millares 25" xfId="368" xr:uid="{00000000-0005-0000-0000-00007E0F0000}"/>
    <cellStyle name="Millares 25 2" xfId="369" xr:uid="{00000000-0005-0000-0000-00007F0F0000}"/>
    <cellStyle name="Millares 25 3" xfId="7987" xr:uid="{00000000-0005-0000-0000-0000800F0000}"/>
    <cellStyle name="Millares 25 4" xfId="2799" xr:uid="{00000000-0005-0000-0000-0000810F0000}"/>
    <cellStyle name="Millares 26" xfId="370" xr:uid="{00000000-0005-0000-0000-0000820F0000}"/>
    <cellStyle name="Millares 26 2" xfId="371" xr:uid="{00000000-0005-0000-0000-0000830F0000}"/>
    <cellStyle name="Millares 26 3" xfId="7988" xr:uid="{00000000-0005-0000-0000-0000840F0000}"/>
    <cellStyle name="Millares 26 4" xfId="2800" xr:uid="{00000000-0005-0000-0000-0000850F0000}"/>
    <cellStyle name="Millares 27" xfId="372" xr:uid="{00000000-0005-0000-0000-0000860F0000}"/>
    <cellStyle name="Millares 27 2" xfId="373" xr:uid="{00000000-0005-0000-0000-0000870F0000}"/>
    <cellStyle name="Millares 27 3" xfId="7989" xr:uid="{00000000-0005-0000-0000-0000880F0000}"/>
    <cellStyle name="Millares 27 4" xfId="2801" xr:uid="{00000000-0005-0000-0000-0000890F0000}"/>
    <cellStyle name="Millares 28" xfId="374" xr:uid="{00000000-0005-0000-0000-00008A0F0000}"/>
    <cellStyle name="Millares 28 2" xfId="375" xr:uid="{00000000-0005-0000-0000-00008B0F0000}"/>
    <cellStyle name="Millares 28 3" xfId="7990" xr:uid="{00000000-0005-0000-0000-00008C0F0000}"/>
    <cellStyle name="Millares 28 4" xfId="2802" xr:uid="{00000000-0005-0000-0000-00008D0F0000}"/>
    <cellStyle name="Millares 29" xfId="376" xr:uid="{00000000-0005-0000-0000-00008E0F0000}"/>
    <cellStyle name="Millares 29 2" xfId="377" xr:uid="{00000000-0005-0000-0000-00008F0F0000}"/>
    <cellStyle name="Millares 29 3" xfId="7991" xr:uid="{00000000-0005-0000-0000-0000900F0000}"/>
    <cellStyle name="Millares 29 4" xfId="2803" xr:uid="{00000000-0005-0000-0000-0000910F0000}"/>
    <cellStyle name="Millares 3" xfId="8" xr:uid="{00000000-0005-0000-0000-0000920F0000}"/>
    <cellStyle name="Millares 3 10" xfId="6233" xr:uid="{00000000-0005-0000-0000-0000930F0000}"/>
    <cellStyle name="Millares 3 11" xfId="6234" xr:uid="{00000000-0005-0000-0000-0000940F0000}"/>
    <cellStyle name="Millares 3 12" xfId="6235" xr:uid="{00000000-0005-0000-0000-0000950F0000}"/>
    <cellStyle name="Millares 3 13" xfId="6236" xr:uid="{00000000-0005-0000-0000-0000960F0000}"/>
    <cellStyle name="Millares 3 14" xfId="6237" xr:uid="{00000000-0005-0000-0000-0000970F0000}"/>
    <cellStyle name="Millares 3 15" xfId="6238" xr:uid="{00000000-0005-0000-0000-0000980F0000}"/>
    <cellStyle name="Millares 3 16" xfId="6239" xr:uid="{00000000-0005-0000-0000-0000990F0000}"/>
    <cellStyle name="Millares 3 17" xfId="4535" xr:uid="{00000000-0005-0000-0000-00009A0F0000}"/>
    <cellStyle name="Millares 3 18" xfId="7903" xr:uid="{00000000-0005-0000-0000-00009B0F0000}"/>
    <cellStyle name="Millares 3 2" xfId="378" xr:uid="{00000000-0005-0000-0000-00009C0F0000}"/>
    <cellStyle name="Millares 3 2 2" xfId="379" xr:uid="{00000000-0005-0000-0000-00009D0F0000}"/>
    <cellStyle name="Millares 3 2 2 2" xfId="380" xr:uid="{00000000-0005-0000-0000-00009E0F0000}"/>
    <cellStyle name="Millares 3 2 2 3" xfId="7992" xr:uid="{00000000-0005-0000-0000-00009F0F0000}"/>
    <cellStyle name="Millares 3 2 2 4" xfId="2804" xr:uid="{00000000-0005-0000-0000-0000A00F0000}"/>
    <cellStyle name="Millares 3 2 3" xfId="381" xr:uid="{00000000-0005-0000-0000-0000A10F0000}"/>
    <cellStyle name="Millares 3 3" xfId="382" xr:uid="{00000000-0005-0000-0000-0000A20F0000}"/>
    <cellStyle name="Millares 3 3 2" xfId="383" xr:uid="{00000000-0005-0000-0000-0000A30F0000}"/>
    <cellStyle name="Millares 3 3 2 2" xfId="7994" xr:uid="{00000000-0005-0000-0000-0000A40F0000}"/>
    <cellStyle name="Millares 3 3 2 3" xfId="2806" xr:uid="{00000000-0005-0000-0000-0000A50F0000}"/>
    <cellStyle name="Millares 3 3 3" xfId="384" xr:uid="{00000000-0005-0000-0000-0000A60F0000}"/>
    <cellStyle name="Millares 3 3 4" xfId="7993" xr:uid="{00000000-0005-0000-0000-0000A70F0000}"/>
    <cellStyle name="Millares 3 3 5" xfId="2805" xr:uid="{00000000-0005-0000-0000-0000A80F0000}"/>
    <cellStyle name="Millares 3 4" xfId="385" xr:uid="{00000000-0005-0000-0000-0000A90F0000}"/>
    <cellStyle name="Millares 3 4 2" xfId="386" xr:uid="{00000000-0005-0000-0000-0000AA0F0000}"/>
    <cellStyle name="Millares 3 4 3" xfId="7995" xr:uid="{00000000-0005-0000-0000-0000AB0F0000}"/>
    <cellStyle name="Millares 3 4 4" xfId="2807" xr:uid="{00000000-0005-0000-0000-0000AC0F0000}"/>
    <cellStyle name="Millares 3 5" xfId="18" xr:uid="{00000000-0005-0000-0000-0000AD0F0000}"/>
    <cellStyle name="Millares 3 5 2" xfId="7911" xr:uid="{00000000-0005-0000-0000-0000AE0F0000}"/>
    <cellStyle name="Millares 3 5 3" xfId="2808" xr:uid="{00000000-0005-0000-0000-0000AF0F0000}"/>
    <cellStyle name="Millares 3 6" xfId="2809" xr:uid="{00000000-0005-0000-0000-0000B00F0000}"/>
    <cellStyle name="Millares 3 7" xfId="2810" xr:uid="{00000000-0005-0000-0000-0000B10F0000}"/>
    <cellStyle name="Millares 3 8" xfId="2811" xr:uid="{00000000-0005-0000-0000-0000B20F0000}"/>
    <cellStyle name="Millares 3 9" xfId="2812" xr:uid="{00000000-0005-0000-0000-0000B30F0000}"/>
    <cellStyle name="Millares 30" xfId="387" xr:uid="{00000000-0005-0000-0000-0000B40F0000}"/>
    <cellStyle name="Millares 30 2" xfId="388" xr:uid="{00000000-0005-0000-0000-0000B50F0000}"/>
    <cellStyle name="Millares 30 3" xfId="7996" xr:uid="{00000000-0005-0000-0000-0000B60F0000}"/>
    <cellStyle name="Millares 30 4" xfId="2813" xr:uid="{00000000-0005-0000-0000-0000B70F0000}"/>
    <cellStyle name="Millares 31" xfId="389" xr:uid="{00000000-0005-0000-0000-0000B80F0000}"/>
    <cellStyle name="Millares 31 2" xfId="390" xr:uid="{00000000-0005-0000-0000-0000B90F0000}"/>
    <cellStyle name="Millares 31 3" xfId="7997" xr:uid="{00000000-0005-0000-0000-0000BA0F0000}"/>
    <cellStyle name="Millares 31 4" xfId="2814" xr:uid="{00000000-0005-0000-0000-0000BB0F0000}"/>
    <cellStyle name="Millares 32" xfId="391" xr:uid="{00000000-0005-0000-0000-0000BC0F0000}"/>
    <cellStyle name="Millares 32 2" xfId="392" xr:uid="{00000000-0005-0000-0000-0000BD0F0000}"/>
    <cellStyle name="Millares 32 3" xfId="7998" xr:uid="{00000000-0005-0000-0000-0000BE0F0000}"/>
    <cellStyle name="Millares 32 4" xfId="2815" xr:uid="{00000000-0005-0000-0000-0000BF0F0000}"/>
    <cellStyle name="Millares 33" xfId="393" xr:uid="{00000000-0005-0000-0000-0000C00F0000}"/>
    <cellStyle name="Millares 33 2" xfId="394" xr:uid="{00000000-0005-0000-0000-0000C10F0000}"/>
    <cellStyle name="Millares 33 3" xfId="7999" xr:uid="{00000000-0005-0000-0000-0000C20F0000}"/>
    <cellStyle name="Millares 33 4" xfId="2816" xr:uid="{00000000-0005-0000-0000-0000C30F0000}"/>
    <cellStyle name="Millares 34" xfId="395" xr:uid="{00000000-0005-0000-0000-0000C40F0000}"/>
    <cellStyle name="Millares 34 2" xfId="396" xr:uid="{00000000-0005-0000-0000-0000C50F0000}"/>
    <cellStyle name="Millares 34 3" xfId="8000" xr:uid="{00000000-0005-0000-0000-0000C60F0000}"/>
    <cellStyle name="Millares 34 4" xfId="2817" xr:uid="{00000000-0005-0000-0000-0000C70F0000}"/>
    <cellStyle name="Millares 35" xfId="397" xr:uid="{00000000-0005-0000-0000-0000C80F0000}"/>
    <cellStyle name="Millares 35 2" xfId="398" xr:uid="{00000000-0005-0000-0000-0000C90F0000}"/>
    <cellStyle name="Millares 35 3" xfId="8001" xr:uid="{00000000-0005-0000-0000-0000CA0F0000}"/>
    <cellStyle name="Millares 35 4" xfId="2818" xr:uid="{00000000-0005-0000-0000-0000CB0F0000}"/>
    <cellStyle name="Millares 36" xfId="399" xr:uid="{00000000-0005-0000-0000-0000CC0F0000}"/>
    <cellStyle name="Millares 36 2" xfId="400" xr:uid="{00000000-0005-0000-0000-0000CD0F0000}"/>
    <cellStyle name="Millares 36 3" xfId="8002" xr:uid="{00000000-0005-0000-0000-0000CE0F0000}"/>
    <cellStyle name="Millares 36 4" xfId="2819" xr:uid="{00000000-0005-0000-0000-0000CF0F0000}"/>
    <cellStyle name="Millares 37" xfId="401" xr:uid="{00000000-0005-0000-0000-0000D00F0000}"/>
    <cellStyle name="Millares 37 2" xfId="8003" xr:uid="{00000000-0005-0000-0000-0000D10F0000}"/>
    <cellStyle name="Millares 37 3" xfId="2820" xr:uid="{00000000-0005-0000-0000-0000D20F0000}"/>
    <cellStyle name="Millares 38" xfId="402" xr:uid="{00000000-0005-0000-0000-0000D30F0000}"/>
    <cellStyle name="Millares 38 2" xfId="403" xr:uid="{00000000-0005-0000-0000-0000D40F0000}"/>
    <cellStyle name="Millares 38 3" xfId="8004" xr:uid="{00000000-0005-0000-0000-0000D50F0000}"/>
    <cellStyle name="Millares 38 4" xfId="2821" xr:uid="{00000000-0005-0000-0000-0000D60F0000}"/>
    <cellStyle name="Millares 39" xfId="404" xr:uid="{00000000-0005-0000-0000-0000D70F0000}"/>
    <cellStyle name="Millares 39 2" xfId="405" xr:uid="{00000000-0005-0000-0000-0000D80F0000}"/>
    <cellStyle name="Millares 39 3" xfId="8005" xr:uid="{00000000-0005-0000-0000-0000D90F0000}"/>
    <cellStyle name="Millares 39 4" xfId="2822" xr:uid="{00000000-0005-0000-0000-0000DA0F0000}"/>
    <cellStyle name="Millares 4" xfId="406" xr:uid="{00000000-0005-0000-0000-0000DB0F0000}"/>
    <cellStyle name="Millares 4 10" xfId="6240" xr:uid="{00000000-0005-0000-0000-0000DC0F0000}"/>
    <cellStyle name="Millares 4 11" xfId="6241" xr:uid="{00000000-0005-0000-0000-0000DD0F0000}"/>
    <cellStyle name="Millares 4 12" xfId="6242" xr:uid="{00000000-0005-0000-0000-0000DE0F0000}"/>
    <cellStyle name="Millares 4 13" xfId="6243" xr:uid="{00000000-0005-0000-0000-0000DF0F0000}"/>
    <cellStyle name="Millares 4 14" xfId="6244" xr:uid="{00000000-0005-0000-0000-0000E00F0000}"/>
    <cellStyle name="Millares 4 15" xfId="6245" xr:uid="{00000000-0005-0000-0000-0000E10F0000}"/>
    <cellStyle name="Millares 4 16" xfId="6246" xr:uid="{00000000-0005-0000-0000-0000E20F0000}"/>
    <cellStyle name="Millares 4 17" xfId="6247" xr:uid="{00000000-0005-0000-0000-0000E30F0000}"/>
    <cellStyle name="Millares 4 18" xfId="6248" xr:uid="{00000000-0005-0000-0000-0000E40F0000}"/>
    <cellStyle name="Millares 4 19" xfId="6249" xr:uid="{00000000-0005-0000-0000-0000E50F0000}"/>
    <cellStyle name="Millares 4 2" xfId="407" xr:uid="{00000000-0005-0000-0000-0000E60F0000}"/>
    <cellStyle name="Millares 4 2 10" xfId="2824" xr:uid="{00000000-0005-0000-0000-0000E70F0000}"/>
    <cellStyle name="Millares 4 2 2" xfId="2825" xr:uid="{00000000-0005-0000-0000-0000E80F0000}"/>
    <cellStyle name="Millares 4 2 3" xfId="2826" xr:uid="{00000000-0005-0000-0000-0000E90F0000}"/>
    <cellStyle name="Millares 4 2 4" xfId="2827" xr:uid="{00000000-0005-0000-0000-0000EA0F0000}"/>
    <cellStyle name="Millares 4 2 5" xfId="2828" xr:uid="{00000000-0005-0000-0000-0000EB0F0000}"/>
    <cellStyle name="Millares 4 2 6" xfId="2829" xr:uid="{00000000-0005-0000-0000-0000EC0F0000}"/>
    <cellStyle name="Millares 4 2 7" xfId="2830" xr:uid="{00000000-0005-0000-0000-0000ED0F0000}"/>
    <cellStyle name="Millares 4 2 8" xfId="2831" xr:uid="{00000000-0005-0000-0000-0000EE0F0000}"/>
    <cellStyle name="Millares 4 2 9" xfId="4537" xr:uid="{00000000-0005-0000-0000-0000EF0F0000}"/>
    <cellStyle name="Millares 4 20" xfId="6250" xr:uid="{00000000-0005-0000-0000-0000F00F0000}"/>
    <cellStyle name="Millares 4 21" xfId="6251" xr:uid="{00000000-0005-0000-0000-0000F10F0000}"/>
    <cellStyle name="Millares 4 22" xfId="6252" xr:uid="{00000000-0005-0000-0000-0000F20F0000}"/>
    <cellStyle name="Millares 4 23" xfId="6253" xr:uid="{00000000-0005-0000-0000-0000F30F0000}"/>
    <cellStyle name="Millares 4 24" xfId="4536" xr:uid="{00000000-0005-0000-0000-0000F40F0000}"/>
    <cellStyle name="Millares 4 25" xfId="2823" xr:uid="{00000000-0005-0000-0000-0000F50F0000}"/>
    <cellStyle name="Millares 4 3" xfId="408" xr:uid="{00000000-0005-0000-0000-0000F60F0000}"/>
    <cellStyle name="Millares 4 3 2" xfId="4538" xr:uid="{00000000-0005-0000-0000-0000F70F0000}"/>
    <cellStyle name="Millares 4 3 3" xfId="2832" xr:uid="{00000000-0005-0000-0000-0000F80F0000}"/>
    <cellStyle name="Millares 4 4" xfId="2833" xr:uid="{00000000-0005-0000-0000-0000F90F0000}"/>
    <cellStyle name="Millares 4 5" xfId="2834" xr:uid="{00000000-0005-0000-0000-0000FA0F0000}"/>
    <cellStyle name="Millares 4 6" xfId="2835" xr:uid="{00000000-0005-0000-0000-0000FB0F0000}"/>
    <cellStyle name="Millares 4 7" xfId="2836" xr:uid="{00000000-0005-0000-0000-0000FC0F0000}"/>
    <cellStyle name="Millares 4 8" xfId="6254" xr:uid="{00000000-0005-0000-0000-0000FD0F0000}"/>
    <cellStyle name="Millares 4 9" xfId="6255" xr:uid="{00000000-0005-0000-0000-0000FE0F0000}"/>
    <cellStyle name="Millares 40" xfId="409" xr:uid="{00000000-0005-0000-0000-0000FF0F0000}"/>
    <cellStyle name="Millares 40 2" xfId="410" xr:uid="{00000000-0005-0000-0000-000000100000}"/>
    <cellStyle name="Millares 40 3" xfId="8006" xr:uid="{00000000-0005-0000-0000-000001100000}"/>
    <cellStyle name="Millares 40 4" xfId="2837" xr:uid="{00000000-0005-0000-0000-000002100000}"/>
    <cellStyle name="Millares 41" xfId="411" xr:uid="{00000000-0005-0000-0000-000003100000}"/>
    <cellStyle name="Millares 41 2" xfId="412" xr:uid="{00000000-0005-0000-0000-000004100000}"/>
    <cellStyle name="Millares 41 3" xfId="8007" xr:uid="{00000000-0005-0000-0000-000005100000}"/>
    <cellStyle name="Millares 41 4" xfId="2838" xr:uid="{00000000-0005-0000-0000-000006100000}"/>
    <cellStyle name="Millares 42" xfId="413" xr:uid="{00000000-0005-0000-0000-000007100000}"/>
    <cellStyle name="Millares 42 2" xfId="414" xr:uid="{00000000-0005-0000-0000-000008100000}"/>
    <cellStyle name="Millares 42 3" xfId="8008" xr:uid="{00000000-0005-0000-0000-000009100000}"/>
    <cellStyle name="Millares 42 4" xfId="2839" xr:uid="{00000000-0005-0000-0000-00000A100000}"/>
    <cellStyle name="Millares 43" xfId="415" xr:uid="{00000000-0005-0000-0000-00000B100000}"/>
    <cellStyle name="Millares 43 2" xfId="416" xr:uid="{00000000-0005-0000-0000-00000C100000}"/>
    <cellStyle name="Millares 43 3" xfId="8009" xr:uid="{00000000-0005-0000-0000-00000D100000}"/>
    <cellStyle name="Millares 43 4" xfId="2840" xr:uid="{00000000-0005-0000-0000-00000E100000}"/>
    <cellStyle name="Millares 44" xfId="417" xr:uid="{00000000-0005-0000-0000-00000F100000}"/>
    <cellStyle name="Millares 44 2" xfId="418" xr:uid="{00000000-0005-0000-0000-000010100000}"/>
    <cellStyle name="Millares 44 3" xfId="8010" xr:uid="{00000000-0005-0000-0000-000011100000}"/>
    <cellStyle name="Millares 44 4" xfId="2841" xr:uid="{00000000-0005-0000-0000-000012100000}"/>
    <cellStyle name="Millares 45" xfId="419" xr:uid="{00000000-0005-0000-0000-000013100000}"/>
    <cellStyle name="Millares 45 2" xfId="420" xr:uid="{00000000-0005-0000-0000-000014100000}"/>
    <cellStyle name="Millares 45 3" xfId="8011" xr:uid="{00000000-0005-0000-0000-000015100000}"/>
    <cellStyle name="Millares 45 4" xfId="2842" xr:uid="{00000000-0005-0000-0000-000016100000}"/>
    <cellStyle name="Millares 46" xfId="421" xr:uid="{00000000-0005-0000-0000-000017100000}"/>
    <cellStyle name="Millares 46 2" xfId="422" xr:uid="{00000000-0005-0000-0000-000018100000}"/>
    <cellStyle name="Millares 46 3" xfId="8012" xr:uid="{00000000-0005-0000-0000-000019100000}"/>
    <cellStyle name="Millares 46 4" xfId="2843" xr:uid="{00000000-0005-0000-0000-00001A100000}"/>
    <cellStyle name="Millares 47" xfId="423" xr:uid="{00000000-0005-0000-0000-00001B100000}"/>
    <cellStyle name="Millares 47 2" xfId="424" xr:uid="{00000000-0005-0000-0000-00001C100000}"/>
    <cellStyle name="Millares 47 3" xfId="8013" xr:uid="{00000000-0005-0000-0000-00001D100000}"/>
    <cellStyle name="Millares 47 4" xfId="2844" xr:uid="{00000000-0005-0000-0000-00001E100000}"/>
    <cellStyle name="Millares 48" xfId="425" xr:uid="{00000000-0005-0000-0000-00001F100000}"/>
    <cellStyle name="Millares 48 2" xfId="426" xr:uid="{00000000-0005-0000-0000-000020100000}"/>
    <cellStyle name="Millares 48 3" xfId="8014" xr:uid="{00000000-0005-0000-0000-000021100000}"/>
    <cellStyle name="Millares 48 4" xfId="2845" xr:uid="{00000000-0005-0000-0000-000022100000}"/>
    <cellStyle name="Millares 49" xfId="427" xr:uid="{00000000-0005-0000-0000-000023100000}"/>
    <cellStyle name="Millares 49 2" xfId="428" xr:uid="{00000000-0005-0000-0000-000024100000}"/>
    <cellStyle name="Millares 49 3" xfId="8015" xr:uid="{00000000-0005-0000-0000-000025100000}"/>
    <cellStyle name="Millares 49 4" xfId="2846" xr:uid="{00000000-0005-0000-0000-000026100000}"/>
    <cellStyle name="Millares 5" xfId="429" xr:uid="{00000000-0005-0000-0000-000027100000}"/>
    <cellStyle name="Millares 5 2" xfId="430" xr:uid="{00000000-0005-0000-0000-000028100000}"/>
    <cellStyle name="Millares 5 2 2" xfId="4827" xr:uid="{00000000-0005-0000-0000-000029100000}"/>
    <cellStyle name="Millares 5 2 3" xfId="8017" xr:uid="{00000000-0005-0000-0000-00002A100000}"/>
    <cellStyle name="Millares 5 2 4" xfId="2848" xr:uid="{00000000-0005-0000-0000-00002B100000}"/>
    <cellStyle name="Millares 5 3" xfId="2849" xr:uid="{00000000-0005-0000-0000-00002C100000}"/>
    <cellStyle name="Millares 5 4" xfId="4539" xr:uid="{00000000-0005-0000-0000-00002D100000}"/>
    <cellStyle name="Millares 5 5" xfId="8016" xr:uid="{00000000-0005-0000-0000-00002E100000}"/>
    <cellStyle name="Millares 5 6" xfId="2847" xr:uid="{00000000-0005-0000-0000-00002F100000}"/>
    <cellStyle name="Millares 50" xfId="431" xr:uid="{00000000-0005-0000-0000-000030100000}"/>
    <cellStyle name="Millares 50 2" xfId="432" xr:uid="{00000000-0005-0000-0000-000031100000}"/>
    <cellStyle name="Millares 50 3" xfId="8018" xr:uid="{00000000-0005-0000-0000-000032100000}"/>
    <cellStyle name="Millares 50 4" xfId="2850" xr:uid="{00000000-0005-0000-0000-000033100000}"/>
    <cellStyle name="Millares 51" xfId="433" xr:uid="{00000000-0005-0000-0000-000034100000}"/>
    <cellStyle name="Millares 51 2" xfId="434" xr:uid="{00000000-0005-0000-0000-000035100000}"/>
    <cellStyle name="Millares 51 3" xfId="8019" xr:uid="{00000000-0005-0000-0000-000036100000}"/>
    <cellStyle name="Millares 51 4" xfId="2851" xr:uid="{00000000-0005-0000-0000-000037100000}"/>
    <cellStyle name="Millares 52" xfId="435" xr:uid="{00000000-0005-0000-0000-000038100000}"/>
    <cellStyle name="Millares 52 2" xfId="436" xr:uid="{00000000-0005-0000-0000-000039100000}"/>
    <cellStyle name="Millares 52 3" xfId="8020" xr:uid="{00000000-0005-0000-0000-00003A100000}"/>
    <cellStyle name="Millares 52 4" xfId="2852" xr:uid="{00000000-0005-0000-0000-00003B100000}"/>
    <cellStyle name="Millares 53" xfId="437" xr:uid="{00000000-0005-0000-0000-00003C100000}"/>
    <cellStyle name="Millares 53 2" xfId="438" xr:uid="{00000000-0005-0000-0000-00003D100000}"/>
    <cellStyle name="Millares 53 3" xfId="8021" xr:uid="{00000000-0005-0000-0000-00003E100000}"/>
    <cellStyle name="Millares 53 4" xfId="2853" xr:uid="{00000000-0005-0000-0000-00003F100000}"/>
    <cellStyle name="Millares 54" xfId="439" xr:uid="{00000000-0005-0000-0000-000040100000}"/>
    <cellStyle name="Millares 54 2" xfId="440" xr:uid="{00000000-0005-0000-0000-000041100000}"/>
    <cellStyle name="Millares 54 3" xfId="8022" xr:uid="{00000000-0005-0000-0000-000042100000}"/>
    <cellStyle name="Millares 54 4" xfId="2854" xr:uid="{00000000-0005-0000-0000-000043100000}"/>
    <cellStyle name="Millares 55" xfId="441" xr:uid="{00000000-0005-0000-0000-000044100000}"/>
    <cellStyle name="Millares 55 2" xfId="442" xr:uid="{00000000-0005-0000-0000-000045100000}"/>
    <cellStyle name="Millares 55 3" xfId="8023" xr:uid="{00000000-0005-0000-0000-000046100000}"/>
    <cellStyle name="Millares 55 4" xfId="2855" xr:uid="{00000000-0005-0000-0000-000047100000}"/>
    <cellStyle name="Millares 56" xfId="443" xr:uid="{00000000-0005-0000-0000-000048100000}"/>
    <cellStyle name="Millares 56 2" xfId="444" xr:uid="{00000000-0005-0000-0000-000049100000}"/>
    <cellStyle name="Millares 56 2 2" xfId="8025" xr:uid="{00000000-0005-0000-0000-00004A100000}"/>
    <cellStyle name="Millares 56 3" xfId="445" xr:uid="{00000000-0005-0000-0000-00004B100000}"/>
    <cellStyle name="Millares 56 3 2" xfId="8026" xr:uid="{00000000-0005-0000-0000-00004C100000}"/>
    <cellStyle name="Millares 56 4" xfId="8024" xr:uid="{00000000-0005-0000-0000-00004D100000}"/>
    <cellStyle name="Millares 56 5" xfId="2856" xr:uid="{00000000-0005-0000-0000-00004E100000}"/>
    <cellStyle name="Millares 57" xfId="446" xr:uid="{00000000-0005-0000-0000-00004F100000}"/>
    <cellStyle name="Millares 57 2" xfId="447" xr:uid="{00000000-0005-0000-0000-000050100000}"/>
    <cellStyle name="Millares 57 2 2" xfId="8028" xr:uid="{00000000-0005-0000-0000-000051100000}"/>
    <cellStyle name="Millares 57 3" xfId="8027" xr:uid="{00000000-0005-0000-0000-000052100000}"/>
    <cellStyle name="Millares 57 4" xfId="2857" xr:uid="{00000000-0005-0000-0000-000053100000}"/>
    <cellStyle name="Millares 58" xfId="448" xr:uid="{00000000-0005-0000-0000-000054100000}"/>
    <cellStyle name="Millares 58 2" xfId="449" xr:uid="{00000000-0005-0000-0000-000055100000}"/>
    <cellStyle name="Millares 58 2 2" xfId="8030" xr:uid="{00000000-0005-0000-0000-000056100000}"/>
    <cellStyle name="Millares 58 3" xfId="8029" xr:uid="{00000000-0005-0000-0000-000057100000}"/>
    <cellStyle name="Millares 58 4" xfId="2858" xr:uid="{00000000-0005-0000-0000-000058100000}"/>
    <cellStyle name="Millares 59" xfId="450" xr:uid="{00000000-0005-0000-0000-000059100000}"/>
    <cellStyle name="Millares 59 2" xfId="451" xr:uid="{00000000-0005-0000-0000-00005A100000}"/>
    <cellStyle name="Millares 59 2 2" xfId="8032" xr:uid="{00000000-0005-0000-0000-00005B100000}"/>
    <cellStyle name="Millares 59 3" xfId="8031" xr:uid="{00000000-0005-0000-0000-00005C100000}"/>
    <cellStyle name="Millares 59 4" xfId="2859" xr:uid="{00000000-0005-0000-0000-00005D100000}"/>
    <cellStyle name="Millares 6" xfId="452" xr:uid="{00000000-0005-0000-0000-00005E100000}"/>
    <cellStyle name="Millares 6 2" xfId="453" xr:uid="{00000000-0005-0000-0000-00005F100000}"/>
    <cellStyle name="Millares 6 2 2" xfId="4828" xr:uid="{00000000-0005-0000-0000-000060100000}"/>
    <cellStyle name="Millares 6 2 3" xfId="8034" xr:uid="{00000000-0005-0000-0000-000061100000}"/>
    <cellStyle name="Millares 6 2 4" xfId="2861" xr:uid="{00000000-0005-0000-0000-000062100000}"/>
    <cellStyle name="Millares 6 3" xfId="2862" xr:uid="{00000000-0005-0000-0000-000063100000}"/>
    <cellStyle name="Millares 6 4" xfId="4540" xr:uid="{00000000-0005-0000-0000-000064100000}"/>
    <cellStyle name="Millares 6 5" xfId="8033" xr:uid="{00000000-0005-0000-0000-000065100000}"/>
    <cellStyle name="Millares 6 6" xfId="2860" xr:uid="{00000000-0005-0000-0000-000066100000}"/>
    <cellStyle name="Millares 60" xfId="454" xr:uid="{00000000-0005-0000-0000-000067100000}"/>
    <cellStyle name="Millares 60 2" xfId="455" xr:uid="{00000000-0005-0000-0000-000068100000}"/>
    <cellStyle name="Millares 60 2 2" xfId="8036" xr:uid="{00000000-0005-0000-0000-000069100000}"/>
    <cellStyle name="Millares 60 3" xfId="8035" xr:uid="{00000000-0005-0000-0000-00006A100000}"/>
    <cellStyle name="Millares 60 4" xfId="2863" xr:uid="{00000000-0005-0000-0000-00006B100000}"/>
    <cellStyle name="Millares 61" xfId="456" xr:uid="{00000000-0005-0000-0000-00006C100000}"/>
    <cellStyle name="Millares 61 2" xfId="457" xr:uid="{00000000-0005-0000-0000-00006D100000}"/>
    <cellStyle name="Millares 61 2 2" xfId="8038" xr:uid="{00000000-0005-0000-0000-00006E100000}"/>
    <cellStyle name="Millares 61 3" xfId="8037" xr:uid="{00000000-0005-0000-0000-00006F100000}"/>
    <cellStyle name="Millares 61 4" xfId="2864" xr:uid="{00000000-0005-0000-0000-000070100000}"/>
    <cellStyle name="Millares 62" xfId="458" xr:uid="{00000000-0005-0000-0000-000071100000}"/>
    <cellStyle name="Millares 62 2" xfId="459" xr:uid="{00000000-0005-0000-0000-000072100000}"/>
    <cellStyle name="Millares 62 2 2" xfId="8040" xr:uid="{00000000-0005-0000-0000-000073100000}"/>
    <cellStyle name="Millares 62 3" xfId="8039" xr:uid="{00000000-0005-0000-0000-000074100000}"/>
    <cellStyle name="Millares 62 4" xfId="2865" xr:uid="{00000000-0005-0000-0000-000075100000}"/>
    <cellStyle name="Millares 63" xfId="460" xr:uid="{00000000-0005-0000-0000-000076100000}"/>
    <cellStyle name="Millares 63 2" xfId="461" xr:uid="{00000000-0005-0000-0000-000077100000}"/>
    <cellStyle name="Millares 63 2 2" xfId="8042" xr:uid="{00000000-0005-0000-0000-000078100000}"/>
    <cellStyle name="Millares 63 3" xfId="8041" xr:uid="{00000000-0005-0000-0000-000079100000}"/>
    <cellStyle name="Millares 63 4" xfId="2866" xr:uid="{00000000-0005-0000-0000-00007A100000}"/>
    <cellStyle name="Millares 64" xfId="462" xr:uid="{00000000-0005-0000-0000-00007B100000}"/>
    <cellStyle name="Millares 64 2" xfId="463" xr:uid="{00000000-0005-0000-0000-00007C100000}"/>
    <cellStyle name="Millares 64 2 2" xfId="8044" xr:uid="{00000000-0005-0000-0000-00007D100000}"/>
    <cellStyle name="Millares 64 3" xfId="8043" xr:uid="{00000000-0005-0000-0000-00007E100000}"/>
    <cellStyle name="Millares 64 4" xfId="2867" xr:uid="{00000000-0005-0000-0000-00007F100000}"/>
    <cellStyle name="Millares 65" xfId="464" xr:uid="{00000000-0005-0000-0000-000080100000}"/>
    <cellStyle name="Millares 65 2" xfId="465" xr:uid="{00000000-0005-0000-0000-000081100000}"/>
    <cellStyle name="Millares 65 2 2" xfId="8046" xr:uid="{00000000-0005-0000-0000-000082100000}"/>
    <cellStyle name="Millares 65 3" xfId="8045" xr:uid="{00000000-0005-0000-0000-000083100000}"/>
    <cellStyle name="Millares 65 4" xfId="2868" xr:uid="{00000000-0005-0000-0000-000084100000}"/>
    <cellStyle name="Millares 66" xfId="466" xr:uid="{00000000-0005-0000-0000-000085100000}"/>
    <cellStyle name="Millares 66 2" xfId="467" xr:uid="{00000000-0005-0000-0000-000086100000}"/>
    <cellStyle name="Millares 66 2 2" xfId="8048" xr:uid="{00000000-0005-0000-0000-000087100000}"/>
    <cellStyle name="Millares 66 3" xfId="8047" xr:uid="{00000000-0005-0000-0000-000088100000}"/>
    <cellStyle name="Millares 66 4" xfId="2869" xr:uid="{00000000-0005-0000-0000-000089100000}"/>
    <cellStyle name="Millares 67" xfId="468" xr:uid="{00000000-0005-0000-0000-00008A100000}"/>
    <cellStyle name="Millares 67 2" xfId="469" xr:uid="{00000000-0005-0000-0000-00008B100000}"/>
    <cellStyle name="Millares 67 2 2" xfId="8050" xr:uid="{00000000-0005-0000-0000-00008C100000}"/>
    <cellStyle name="Millares 67 3" xfId="8049" xr:uid="{00000000-0005-0000-0000-00008D100000}"/>
    <cellStyle name="Millares 67 4" xfId="2870" xr:uid="{00000000-0005-0000-0000-00008E100000}"/>
    <cellStyle name="Millares 68" xfId="470" xr:uid="{00000000-0005-0000-0000-00008F100000}"/>
    <cellStyle name="Millares 68 2" xfId="471" xr:uid="{00000000-0005-0000-0000-000090100000}"/>
    <cellStyle name="Millares 68 2 2" xfId="8052" xr:uid="{00000000-0005-0000-0000-000091100000}"/>
    <cellStyle name="Millares 68 3" xfId="8051" xr:uid="{00000000-0005-0000-0000-000092100000}"/>
    <cellStyle name="Millares 68 4" xfId="2871" xr:uid="{00000000-0005-0000-0000-000093100000}"/>
    <cellStyle name="Millares 69" xfId="472" xr:uid="{00000000-0005-0000-0000-000094100000}"/>
    <cellStyle name="Millares 69 2" xfId="473" xr:uid="{00000000-0005-0000-0000-000095100000}"/>
    <cellStyle name="Millares 69 2 2" xfId="8054" xr:uid="{00000000-0005-0000-0000-000096100000}"/>
    <cellStyle name="Millares 69 3" xfId="8053" xr:uid="{00000000-0005-0000-0000-000097100000}"/>
    <cellStyle name="Millares 69 4" xfId="2872" xr:uid="{00000000-0005-0000-0000-000098100000}"/>
    <cellStyle name="Millares 7" xfId="474" xr:uid="{00000000-0005-0000-0000-000099100000}"/>
    <cellStyle name="Millares 7 2" xfId="475" xr:uid="{00000000-0005-0000-0000-00009A100000}"/>
    <cellStyle name="Millares 7 2 2" xfId="4950" xr:uid="{00000000-0005-0000-0000-00009B100000}"/>
    <cellStyle name="Millares 7 2 3" xfId="8056" xr:uid="{00000000-0005-0000-0000-00009C100000}"/>
    <cellStyle name="Millares 7 2 4" xfId="2874" xr:uid="{00000000-0005-0000-0000-00009D100000}"/>
    <cellStyle name="Millares 7 3" xfId="476" xr:uid="{00000000-0005-0000-0000-00009E100000}"/>
    <cellStyle name="Millares 7 4" xfId="8055" xr:uid="{00000000-0005-0000-0000-00009F100000}"/>
    <cellStyle name="Millares 7 5" xfId="2873" xr:uid="{00000000-0005-0000-0000-0000A0100000}"/>
    <cellStyle name="Millares 70" xfId="477" xr:uid="{00000000-0005-0000-0000-0000A1100000}"/>
    <cellStyle name="Millares 70 2" xfId="478" xr:uid="{00000000-0005-0000-0000-0000A2100000}"/>
    <cellStyle name="Millares 70 2 2" xfId="8058" xr:uid="{00000000-0005-0000-0000-0000A3100000}"/>
    <cellStyle name="Millares 70 3" xfId="8057" xr:uid="{00000000-0005-0000-0000-0000A4100000}"/>
    <cellStyle name="Millares 70 4" xfId="2875" xr:uid="{00000000-0005-0000-0000-0000A5100000}"/>
    <cellStyle name="Millares 71" xfId="479" xr:uid="{00000000-0005-0000-0000-0000A6100000}"/>
    <cellStyle name="Millares 71 2" xfId="480" xr:uid="{00000000-0005-0000-0000-0000A7100000}"/>
    <cellStyle name="Millares 71 2 2" xfId="8060" xr:uid="{00000000-0005-0000-0000-0000A8100000}"/>
    <cellStyle name="Millares 71 3" xfId="8059" xr:uid="{00000000-0005-0000-0000-0000A9100000}"/>
    <cellStyle name="Millares 71 4" xfId="2876" xr:uid="{00000000-0005-0000-0000-0000AA100000}"/>
    <cellStyle name="Millares 72" xfId="481" xr:uid="{00000000-0005-0000-0000-0000AB100000}"/>
    <cellStyle name="Millares 72 2" xfId="482" xr:uid="{00000000-0005-0000-0000-0000AC100000}"/>
    <cellStyle name="Millares 72 2 2" xfId="8062" xr:uid="{00000000-0005-0000-0000-0000AD100000}"/>
    <cellStyle name="Millares 72 3" xfId="8061" xr:uid="{00000000-0005-0000-0000-0000AE100000}"/>
    <cellStyle name="Millares 72 4" xfId="2877" xr:uid="{00000000-0005-0000-0000-0000AF100000}"/>
    <cellStyle name="Millares 73" xfId="2878" xr:uid="{00000000-0005-0000-0000-0000B0100000}"/>
    <cellStyle name="Millares 74" xfId="2879" xr:uid="{00000000-0005-0000-0000-0000B1100000}"/>
    <cellStyle name="Millares 75" xfId="2880" xr:uid="{00000000-0005-0000-0000-0000B2100000}"/>
    <cellStyle name="Millares 76" xfId="2881" xr:uid="{00000000-0005-0000-0000-0000B3100000}"/>
    <cellStyle name="Millares 77" xfId="2882" xr:uid="{00000000-0005-0000-0000-0000B4100000}"/>
    <cellStyle name="Millares 78" xfId="2883" xr:uid="{00000000-0005-0000-0000-0000B5100000}"/>
    <cellStyle name="Millares 79" xfId="2884" xr:uid="{00000000-0005-0000-0000-0000B6100000}"/>
    <cellStyle name="Millares 8" xfId="483" xr:uid="{00000000-0005-0000-0000-0000B7100000}"/>
    <cellStyle name="Millares 8 2" xfId="484" xr:uid="{00000000-0005-0000-0000-0000B8100000}"/>
    <cellStyle name="Millares 8 2 2" xfId="8064" xr:uid="{00000000-0005-0000-0000-0000B9100000}"/>
    <cellStyle name="Millares 8 2 3" xfId="4952" xr:uid="{00000000-0005-0000-0000-0000BA100000}"/>
    <cellStyle name="Millares 8 3" xfId="4951" xr:uid="{00000000-0005-0000-0000-0000BB100000}"/>
    <cellStyle name="Millares 8 4" xfId="8063" xr:uid="{00000000-0005-0000-0000-0000BC100000}"/>
    <cellStyle name="Millares 8 5" xfId="2885" xr:uid="{00000000-0005-0000-0000-0000BD100000}"/>
    <cellStyle name="Millares 80" xfId="2886" xr:uid="{00000000-0005-0000-0000-0000BE100000}"/>
    <cellStyle name="Millares 81" xfId="2887" xr:uid="{00000000-0005-0000-0000-0000BF100000}"/>
    <cellStyle name="Millares 82" xfId="2888" xr:uid="{00000000-0005-0000-0000-0000C0100000}"/>
    <cellStyle name="Millares 83" xfId="2889" xr:uid="{00000000-0005-0000-0000-0000C1100000}"/>
    <cellStyle name="Millares 84" xfId="2890" xr:uid="{00000000-0005-0000-0000-0000C2100000}"/>
    <cellStyle name="Millares 85" xfId="2891" xr:uid="{00000000-0005-0000-0000-0000C3100000}"/>
    <cellStyle name="Millares 86" xfId="2892" xr:uid="{00000000-0005-0000-0000-0000C4100000}"/>
    <cellStyle name="Millares 87" xfId="2893" xr:uid="{00000000-0005-0000-0000-0000C5100000}"/>
    <cellStyle name="Millares 88" xfId="2894" xr:uid="{00000000-0005-0000-0000-0000C6100000}"/>
    <cellStyle name="Millares 89" xfId="2895" xr:uid="{00000000-0005-0000-0000-0000C7100000}"/>
    <cellStyle name="Millares 9" xfId="485" xr:uid="{00000000-0005-0000-0000-0000C8100000}"/>
    <cellStyle name="Millares 9 2" xfId="486" xr:uid="{00000000-0005-0000-0000-0000C9100000}"/>
    <cellStyle name="Millares 9 2 2" xfId="4954" xr:uid="{00000000-0005-0000-0000-0000CA100000}"/>
    <cellStyle name="Millares 9 2 3" xfId="8066" xr:uid="{00000000-0005-0000-0000-0000CB100000}"/>
    <cellStyle name="Millares 9 2 4" xfId="2897" xr:uid="{00000000-0005-0000-0000-0000CC100000}"/>
    <cellStyle name="Millares 9 3" xfId="4953" xr:uid="{00000000-0005-0000-0000-0000CD100000}"/>
    <cellStyle name="Millares 9 4" xfId="8065" xr:uid="{00000000-0005-0000-0000-0000CE100000}"/>
    <cellStyle name="Millares 9 5" xfId="2896" xr:uid="{00000000-0005-0000-0000-0000CF100000}"/>
    <cellStyle name="Millares 90" xfId="2898" xr:uid="{00000000-0005-0000-0000-0000D0100000}"/>
    <cellStyle name="Millares 91" xfId="2899" xr:uid="{00000000-0005-0000-0000-0000D1100000}"/>
    <cellStyle name="Millares 91 2" xfId="2900" xr:uid="{00000000-0005-0000-0000-0000D2100000}"/>
    <cellStyle name="Millares 92" xfId="2901" xr:uid="{00000000-0005-0000-0000-0000D3100000}"/>
    <cellStyle name="Millares 92 2" xfId="2902" xr:uid="{00000000-0005-0000-0000-0000D4100000}"/>
    <cellStyle name="Millares 92 3" xfId="2903" xr:uid="{00000000-0005-0000-0000-0000D5100000}"/>
    <cellStyle name="Millares 93" xfId="2904" xr:uid="{00000000-0005-0000-0000-0000D6100000}"/>
    <cellStyle name="Millares 93 2" xfId="2905" xr:uid="{00000000-0005-0000-0000-0000D7100000}"/>
    <cellStyle name="Millares 94" xfId="2906" xr:uid="{00000000-0005-0000-0000-0000D8100000}"/>
    <cellStyle name="Millares 94 2" xfId="2907" xr:uid="{00000000-0005-0000-0000-0000D9100000}"/>
    <cellStyle name="Millares 95" xfId="2908" xr:uid="{00000000-0005-0000-0000-0000DA100000}"/>
    <cellStyle name="Millares 95 2" xfId="2909" xr:uid="{00000000-0005-0000-0000-0000DB100000}"/>
    <cellStyle name="Millares 95 3" xfId="2910" xr:uid="{00000000-0005-0000-0000-0000DC100000}"/>
    <cellStyle name="Millares 95 4" xfId="2911" xr:uid="{00000000-0005-0000-0000-0000DD100000}"/>
    <cellStyle name="Millares 95 5" xfId="2912" xr:uid="{00000000-0005-0000-0000-0000DE100000}"/>
    <cellStyle name="Millares 96" xfId="2913" xr:uid="{00000000-0005-0000-0000-0000DF100000}"/>
    <cellStyle name="Millares 97" xfId="2914" xr:uid="{00000000-0005-0000-0000-0000E0100000}"/>
    <cellStyle name="Millares 97 2" xfId="5294" xr:uid="{00000000-0005-0000-0000-0000E1100000}"/>
    <cellStyle name="Millares 98" xfId="2915" xr:uid="{00000000-0005-0000-0000-0000E2100000}"/>
    <cellStyle name="Millares 98 2" xfId="5295" xr:uid="{00000000-0005-0000-0000-0000E3100000}"/>
    <cellStyle name="Millares 99" xfId="2916" xr:uid="{00000000-0005-0000-0000-0000E4100000}"/>
    <cellStyle name="Millares 99 2" xfId="5296" xr:uid="{00000000-0005-0000-0000-0000E5100000}"/>
    <cellStyle name="Milliers [0]_EDYAN" xfId="2917" xr:uid="{00000000-0005-0000-0000-0000E6100000}"/>
    <cellStyle name="Milliers_EDYAN" xfId="2918" xr:uid="{00000000-0005-0000-0000-0000E7100000}"/>
    <cellStyle name="Model" xfId="5297" xr:uid="{00000000-0005-0000-0000-0000E8100000}"/>
    <cellStyle name="Moeda [0]_PLDT" xfId="2919" xr:uid="{00000000-0005-0000-0000-0000E9100000}"/>
    <cellStyle name="Moeda_PLDT" xfId="2920" xr:uid="{00000000-0005-0000-0000-0000EA100000}"/>
    <cellStyle name="Moneda 10" xfId="2921" xr:uid="{00000000-0005-0000-0000-0000EB100000}"/>
    <cellStyle name="Moneda 11" xfId="2922" xr:uid="{00000000-0005-0000-0000-0000EC100000}"/>
    <cellStyle name="Moneda 12" xfId="2923" xr:uid="{00000000-0005-0000-0000-0000ED100000}"/>
    <cellStyle name="Moneda 13" xfId="2924" xr:uid="{00000000-0005-0000-0000-0000EE100000}"/>
    <cellStyle name="Moneda 14" xfId="2925" xr:uid="{00000000-0005-0000-0000-0000EF100000}"/>
    <cellStyle name="Moneda 15" xfId="2926" xr:uid="{00000000-0005-0000-0000-0000F0100000}"/>
    <cellStyle name="Moneda 16" xfId="2927" xr:uid="{00000000-0005-0000-0000-0000F1100000}"/>
    <cellStyle name="Moneda 17" xfId="2928" xr:uid="{00000000-0005-0000-0000-0000F2100000}"/>
    <cellStyle name="Moneda 18" xfId="2929" xr:uid="{00000000-0005-0000-0000-0000F3100000}"/>
    <cellStyle name="Moneda 19" xfId="2930" xr:uid="{00000000-0005-0000-0000-0000F4100000}"/>
    <cellStyle name="Moneda 2" xfId="6" xr:uid="{00000000-0005-0000-0000-0000F5100000}"/>
    <cellStyle name="Moneda 2 10" xfId="487" xr:uid="{00000000-0005-0000-0000-0000F6100000}"/>
    <cellStyle name="Moneda 2 10 2" xfId="488" xr:uid="{00000000-0005-0000-0000-0000F7100000}"/>
    <cellStyle name="Moneda 2 11" xfId="2931" xr:uid="{00000000-0005-0000-0000-0000F8100000}"/>
    <cellStyle name="Moneda 2 11 2" xfId="2932" xr:uid="{00000000-0005-0000-0000-0000F9100000}"/>
    <cellStyle name="Moneda 2 12" xfId="2933" xr:uid="{00000000-0005-0000-0000-0000FA100000}"/>
    <cellStyle name="Moneda 2 12 2" xfId="2934" xr:uid="{00000000-0005-0000-0000-0000FB100000}"/>
    <cellStyle name="Moneda 2 13" xfId="2935" xr:uid="{00000000-0005-0000-0000-0000FC100000}"/>
    <cellStyle name="Moneda 2 13 2" xfId="2936" xr:uid="{00000000-0005-0000-0000-0000FD100000}"/>
    <cellStyle name="Moneda 2 14" xfId="2937" xr:uid="{00000000-0005-0000-0000-0000FE100000}"/>
    <cellStyle name="Moneda 2 14 2" xfId="2938" xr:uid="{00000000-0005-0000-0000-0000FF100000}"/>
    <cellStyle name="Moneda 2 15" xfId="2939" xr:uid="{00000000-0005-0000-0000-000000110000}"/>
    <cellStyle name="Moneda 2 15 2" xfId="2940" xr:uid="{00000000-0005-0000-0000-000001110000}"/>
    <cellStyle name="Moneda 2 16" xfId="2941" xr:uid="{00000000-0005-0000-0000-000002110000}"/>
    <cellStyle name="Moneda 2 16 2" xfId="2942" xr:uid="{00000000-0005-0000-0000-000003110000}"/>
    <cellStyle name="Moneda 2 17" xfId="2943" xr:uid="{00000000-0005-0000-0000-000004110000}"/>
    <cellStyle name="Moneda 2 17 2" xfId="2944" xr:uid="{00000000-0005-0000-0000-000005110000}"/>
    <cellStyle name="Moneda 2 18" xfId="2945" xr:uid="{00000000-0005-0000-0000-000006110000}"/>
    <cellStyle name="Moneda 2 18 2" xfId="2946" xr:uid="{00000000-0005-0000-0000-000007110000}"/>
    <cellStyle name="Moneda 2 19" xfId="2947" xr:uid="{00000000-0005-0000-0000-000008110000}"/>
    <cellStyle name="Moneda 2 19 2" xfId="2948" xr:uid="{00000000-0005-0000-0000-000009110000}"/>
    <cellStyle name="Moneda 2 2" xfId="9" xr:uid="{00000000-0005-0000-0000-00000A110000}"/>
    <cellStyle name="Moneda 2 2 2" xfId="489" xr:uid="{00000000-0005-0000-0000-00000B110000}"/>
    <cellStyle name="Moneda 2 2 2 2" xfId="8067" xr:uid="{00000000-0005-0000-0000-00000C110000}"/>
    <cellStyle name="Moneda 2 2 2 3" xfId="2949" xr:uid="{00000000-0005-0000-0000-00000D110000}"/>
    <cellStyle name="Moneda 2 2 3" xfId="490" xr:uid="{00000000-0005-0000-0000-00000E110000}"/>
    <cellStyle name="Moneda 2 2 3 2" xfId="8068" xr:uid="{00000000-0005-0000-0000-00000F110000}"/>
    <cellStyle name="Moneda 2 2 3 3" xfId="4955" xr:uid="{00000000-0005-0000-0000-000010110000}"/>
    <cellStyle name="Moneda 2 2 4" xfId="7904" xr:uid="{00000000-0005-0000-0000-000011110000}"/>
    <cellStyle name="Moneda 2 20" xfId="2950" xr:uid="{00000000-0005-0000-0000-000012110000}"/>
    <cellStyle name="Moneda 2 20 2" xfId="2951" xr:uid="{00000000-0005-0000-0000-000013110000}"/>
    <cellStyle name="Moneda 2 21" xfId="2952" xr:uid="{00000000-0005-0000-0000-000014110000}"/>
    <cellStyle name="Moneda 2 21 2" xfId="2953" xr:uid="{00000000-0005-0000-0000-000015110000}"/>
    <cellStyle name="Moneda 2 22" xfId="2954" xr:uid="{00000000-0005-0000-0000-000016110000}"/>
    <cellStyle name="Moneda 2 22 2" xfId="2955" xr:uid="{00000000-0005-0000-0000-000017110000}"/>
    <cellStyle name="Moneda 2 23" xfId="2956" xr:uid="{00000000-0005-0000-0000-000018110000}"/>
    <cellStyle name="Moneda 2 23 2" xfId="2957" xr:uid="{00000000-0005-0000-0000-000019110000}"/>
    <cellStyle name="Moneda 2 24" xfId="2958" xr:uid="{00000000-0005-0000-0000-00001A110000}"/>
    <cellStyle name="Moneda 2 24 2" xfId="2959" xr:uid="{00000000-0005-0000-0000-00001B110000}"/>
    <cellStyle name="Moneda 2 25" xfId="2960" xr:uid="{00000000-0005-0000-0000-00001C110000}"/>
    <cellStyle name="Moneda 2 25 2" xfId="2961" xr:uid="{00000000-0005-0000-0000-00001D110000}"/>
    <cellStyle name="Moneda 2 26" xfId="2962" xr:uid="{00000000-0005-0000-0000-00001E110000}"/>
    <cellStyle name="Moneda 2 27" xfId="4557" xr:uid="{00000000-0005-0000-0000-00001F110000}"/>
    <cellStyle name="Moneda 2 28" xfId="7902" xr:uid="{00000000-0005-0000-0000-000020110000}"/>
    <cellStyle name="Moneda 2 3" xfId="491" xr:uid="{00000000-0005-0000-0000-000021110000}"/>
    <cellStyle name="Moneda 2 3 2" xfId="492" xr:uid="{00000000-0005-0000-0000-000022110000}"/>
    <cellStyle name="Moneda 2 3 2 2" xfId="8070" xr:uid="{00000000-0005-0000-0000-000023110000}"/>
    <cellStyle name="Moneda 2 3 2 3" xfId="2964" xr:uid="{00000000-0005-0000-0000-000024110000}"/>
    <cellStyle name="Moneda 2 3 3" xfId="8069" xr:uid="{00000000-0005-0000-0000-000025110000}"/>
    <cellStyle name="Moneda 2 3 4" xfId="2963" xr:uid="{00000000-0005-0000-0000-000026110000}"/>
    <cellStyle name="Moneda 2 4" xfId="493" xr:uid="{00000000-0005-0000-0000-000027110000}"/>
    <cellStyle name="Moneda 2 4 2" xfId="494" xr:uid="{00000000-0005-0000-0000-000028110000}"/>
    <cellStyle name="Moneda 2 5" xfId="495" xr:uid="{00000000-0005-0000-0000-000029110000}"/>
    <cellStyle name="Moneda 2 5 2" xfId="496" xr:uid="{00000000-0005-0000-0000-00002A110000}"/>
    <cellStyle name="Moneda 2 6" xfId="497" xr:uid="{00000000-0005-0000-0000-00002B110000}"/>
    <cellStyle name="Moneda 2 6 2" xfId="498" xr:uid="{00000000-0005-0000-0000-00002C110000}"/>
    <cellStyle name="Moneda 2 7" xfId="499" xr:uid="{00000000-0005-0000-0000-00002D110000}"/>
    <cellStyle name="Moneda 2 7 2" xfId="2966" xr:uid="{00000000-0005-0000-0000-00002E110000}"/>
    <cellStyle name="Moneda 2 7 3" xfId="8071" xr:uid="{00000000-0005-0000-0000-00002F110000}"/>
    <cellStyle name="Moneda 2 7 4" xfId="2965" xr:uid="{00000000-0005-0000-0000-000030110000}"/>
    <cellStyle name="Moneda 2 8" xfId="2967" xr:uid="{00000000-0005-0000-0000-000031110000}"/>
    <cellStyle name="Moneda 2 8 2" xfId="2968" xr:uid="{00000000-0005-0000-0000-000032110000}"/>
    <cellStyle name="Moneda 2 9" xfId="2969" xr:uid="{00000000-0005-0000-0000-000033110000}"/>
    <cellStyle name="Moneda 2 9 2" xfId="2970" xr:uid="{00000000-0005-0000-0000-000034110000}"/>
    <cellStyle name="Moneda 2_HMSA-0010P-COR-IT-001-0A, Itemizado Metro Arenales(1)(1)" xfId="500" xr:uid="{00000000-0005-0000-0000-000035110000}"/>
    <cellStyle name="Moneda 20" xfId="2971" xr:uid="{00000000-0005-0000-0000-000036110000}"/>
    <cellStyle name="Moneda 21" xfId="2972" xr:uid="{00000000-0005-0000-0000-000037110000}"/>
    <cellStyle name="Moneda 22" xfId="2973" xr:uid="{00000000-0005-0000-0000-000038110000}"/>
    <cellStyle name="Moneda 23" xfId="2974" xr:uid="{00000000-0005-0000-0000-000039110000}"/>
    <cellStyle name="Moneda 24" xfId="2975" xr:uid="{00000000-0005-0000-0000-00003A110000}"/>
    <cellStyle name="Moneda 25" xfId="2976" xr:uid="{00000000-0005-0000-0000-00003B110000}"/>
    <cellStyle name="Moneda 26" xfId="2977" xr:uid="{00000000-0005-0000-0000-00003C110000}"/>
    <cellStyle name="Moneda 27" xfId="2978" xr:uid="{00000000-0005-0000-0000-00003D110000}"/>
    <cellStyle name="Moneda 28" xfId="2979" xr:uid="{00000000-0005-0000-0000-00003E110000}"/>
    <cellStyle name="Moneda 29" xfId="2980" xr:uid="{00000000-0005-0000-0000-00003F110000}"/>
    <cellStyle name="Moneda 3" xfId="12" xr:uid="{00000000-0005-0000-0000-000040110000}"/>
    <cellStyle name="Moneda 3 10" xfId="2981" xr:uid="{00000000-0005-0000-0000-000041110000}"/>
    <cellStyle name="Moneda 3 10 2" xfId="2982" xr:uid="{00000000-0005-0000-0000-000042110000}"/>
    <cellStyle name="Moneda 3 11" xfId="2983" xr:uid="{00000000-0005-0000-0000-000043110000}"/>
    <cellStyle name="Moneda 3 11 2" xfId="2984" xr:uid="{00000000-0005-0000-0000-000044110000}"/>
    <cellStyle name="Moneda 3 12" xfId="2985" xr:uid="{00000000-0005-0000-0000-000045110000}"/>
    <cellStyle name="Moneda 3 12 2" xfId="2986" xr:uid="{00000000-0005-0000-0000-000046110000}"/>
    <cellStyle name="Moneda 3 13" xfId="2987" xr:uid="{00000000-0005-0000-0000-000047110000}"/>
    <cellStyle name="Moneda 3 13 2" xfId="2988" xr:uid="{00000000-0005-0000-0000-000048110000}"/>
    <cellStyle name="Moneda 3 14" xfId="2989" xr:uid="{00000000-0005-0000-0000-000049110000}"/>
    <cellStyle name="Moneda 3 14 2" xfId="2990" xr:uid="{00000000-0005-0000-0000-00004A110000}"/>
    <cellStyle name="Moneda 3 15" xfId="2991" xr:uid="{00000000-0005-0000-0000-00004B110000}"/>
    <cellStyle name="Moneda 3 15 2" xfId="2992" xr:uid="{00000000-0005-0000-0000-00004C110000}"/>
    <cellStyle name="Moneda 3 16" xfId="2993" xr:uid="{00000000-0005-0000-0000-00004D110000}"/>
    <cellStyle name="Moneda 3 16 2" xfId="2994" xr:uid="{00000000-0005-0000-0000-00004E110000}"/>
    <cellStyle name="Moneda 3 17" xfId="2995" xr:uid="{00000000-0005-0000-0000-00004F110000}"/>
    <cellStyle name="Moneda 3 17 2" xfId="2996" xr:uid="{00000000-0005-0000-0000-000050110000}"/>
    <cellStyle name="Moneda 3 18" xfId="2997" xr:uid="{00000000-0005-0000-0000-000051110000}"/>
    <cellStyle name="Moneda 3 18 2" xfId="2998" xr:uid="{00000000-0005-0000-0000-000052110000}"/>
    <cellStyle name="Moneda 3 19" xfId="2999" xr:uid="{00000000-0005-0000-0000-000053110000}"/>
    <cellStyle name="Moneda 3 19 2" xfId="3000" xr:uid="{00000000-0005-0000-0000-000054110000}"/>
    <cellStyle name="Moneda 3 2" xfId="501" xr:uid="{00000000-0005-0000-0000-000055110000}"/>
    <cellStyle name="Moneda 3 2 10" xfId="3002" xr:uid="{00000000-0005-0000-0000-000056110000}"/>
    <cellStyle name="Moneda 3 2 10 2" xfId="3003" xr:uid="{00000000-0005-0000-0000-000057110000}"/>
    <cellStyle name="Moneda 3 2 11" xfId="3004" xr:uid="{00000000-0005-0000-0000-000058110000}"/>
    <cellStyle name="Moneda 3 2 11 2" xfId="3005" xr:uid="{00000000-0005-0000-0000-000059110000}"/>
    <cellStyle name="Moneda 3 2 12" xfId="3006" xr:uid="{00000000-0005-0000-0000-00005A110000}"/>
    <cellStyle name="Moneda 3 2 12 2" xfId="3007" xr:uid="{00000000-0005-0000-0000-00005B110000}"/>
    <cellStyle name="Moneda 3 2 13" xfId="3008" xr:uid="{00000000-0005-0000-0000-00005C110000}"/>
    <cellStyle name="Moneda 3 2 13 2" xfId="3009" xr:uid="{00000000-0005-0000-0000-00005D110000}"/>
    <cellStyle name="Moneda 3 2 14" xfId="3010" xr:uid="{00000000-0005-0000-0000-00005E110000}"/>
    <cellStyle name="Moneda 3 2 14 2" xfId="3011" xr:uid="{00000000-0005-0000-0000-00005F110000}"/>
    <cellStyle name="Moneda 3 2 15" xfId="3012" xr:uid="{00000000-0005-0000-0000-000060110000}"/>
    <cellStyle name="Moneda 3 2 15 2" xfId="3013" xr:uid="{00000000-0005-0000-0000-000061110000}"/>
    <cellStyle name="Moneda 3 2 16" xfId="3014" xr:uid="{00000000-0005-0000-0000-000062110000}"/>
    <cellStyle name="Moneda 3 2 16 2" xfId="3015" xr:uid="{00000000-0005-0000-0000-000063110000}"/>
    <cellStyle name="Moneda 3 2 17" xfId="3016" xr:uid="{00000000-0005-0000-0000-000064110000}"/>
    <cellStyle name="Moneda 3 2 17 2" xfId="3017" xr:uid="{00000000-0005-0000-0000-000065110000}"/>
    <cellStyle name="Moneda 3 2 18" xfId="3018" xr:uid="{00000000-0005-0000-0000-000066110000}"/>
    <cellStyle name="Moneda 3 2 18 2" xfId="3019" xr:uid="{00000000-0005-0000-0000-000067110000}"/>
    <cellStyle name="Moneda 3 2 19" xfId="3020" xr:uid="{00000000-0005-0000-0000-000068110000}"/>
    <cellStyle name="Moneda 3 2 19 2" xfId="3021" xr:uid="{00000000-0005-0000-0000-000069110000}"/>
    <cellStyle name="Moneda 3 2 2" xfId="3022" xr:uid="{00000000-0005-0000-0000-00006A110000}"/>
    <cellStyle name="Moneda 3 2 2 2" xfId="3023" xr:uid="{00000000-0005-0000-0000-00006B110000}"/>
    <cellStyle name="Moneda 3 2 20" xfId="3024" xr:uid="{00000000-0005-0000-0000-00006C110000}"/>
    <cellStyle name="Moneda 3 2 20 2" xfId="3025" xr:uid="{00000000-0005-0000-0000-00006D110000}"/>
    <cellStyle name="Moneda 3 2 21" xfId="3026" xr:uid="{00000000-0005-0000-0000-00006E110000}"/>
    <cellStyle name="Moneda 3 2 21 2" xfId="3027" xr:uid="{00000000-0005-0000-0000-00006F110000}"/>
    <cellStyle name="Moneda 3 2 22" xfId="3028" xr:uid="{00000000-0005-0000-0000-000070110000}"/>
    <cellStyle name="Moneda 3 2 22 2" xfId="3029" xr:uid="{00000000-0005-0000-0000-000071110000}"/>
    <cellStyle name="Moneda 3 2 23" xfId="3030" xr:uid="{00000000-0005-0000-0000-000072110000}"/>
    <cellStyle name="Moneda 3 2 23 2" xfId="3031" xr:uid="{00000000-0005-0000-0000-000073110000}"/>
    <cellStyle name="Moneda 3 2 24" xfId="3032" xr:uid="{00000000-0005-0000-0000-000074110000}"/>
    <cellStyle name="Moneda 3 2 24 2" xfId="3033" xr:uid="{00000000-0005-0000-0000-000075110000}"/>
    <cellStyle name="Moneda 3 2 25" xfId="3034" xr:uid="{00000000-0005-0000-0000-000076110000}"/>
    <cellStyle name="Moneda 3 2 25 2" xfId="3035" xr:uid="{00000000-0005-0000-0000-000077110000}"/>
    <cellStyle name="Moneda 3 2 26" xfId="3001" xr:uid="{00000000-0005-0000-0000-000078110000}"/>
    <cellStyle name="Moneda 3 2 3" xfId="3036" xr:uid="{00000000-0005-0000-0000-000079110000}"/>
    <cellStyle name="Moneda 3 2 3 2" xfId="3037" xr:uid="{00000000-0005-0000-0000-00007A110000}"/>
    <cellStyle name="Moneda 3 2 4" xfId="3038" xr:uid="{00000000-0005-0000-0000-00007B110000}"/>
    <cellStyle name="Moneda 3 2 4 2" xfId="3039" xr:uid="{00000000-0005-0000-0000-00007C110000}"/>
    <cellStyle name="Moneda 3 2 5" xfId="3040" xr:uid="{00000000-0005-0000-0000-00007D110000}"/>
    <cellStyle name="Moneda 3 2 5 2" xfId="3041" xr:uid="{00000000-0005-0000-0000-00007E110000}"/>
    <cellStyle name="Moneda 3 2 6" xfId="3042" xr:uid="{00000000-0005-0000-0000-00007F110000}"/>
    <cellStyle name="Moneda 3 2 6 2" xfId="3043" xr:uid="{00000000-0005-0000-0000-000080110000}"/>
    <cellStyle name="Moneda 3 2 7" xfId="3044" xr:uid="{00000000-0005-0000-0000-000081110000}"/>
    <cellStyle name="Moneda 3 2 7 2" xfId="3045" xr:uid="{00000000-0005-0000-0000-000082110000}"/>
    <cellStyle name="Moneda 3 2 8" xfId="3046" xr:uid="{00000000-0005-0000-0000-000083110000}"/>
    <cellStyle name="Moneda 3 2 8 2" xfId="3047" xr:uid="{00000000-0005-0000-0000-000084110000}"/>
    <cellStyle name="Moneda 3 2 9" xfId="3048" xr:uid="{00000000-0005-0000-0000-000085110000}"/>
    <cellStyle name="Moneda 3 2 9 2" xfId="3049" xr:uid="{00000000-0005-0000-0000-000086110000}"/>
    <cellStyle name="Moneda 3 20" xfId="3050" xr:uid="{00000000-0005-0000-0000-000087110000}"/>
    <cellStyle name="Moneda 3 20 2" xfId="3051" xr:uid="{00000000-0005-0000-0000-000088110000}"/>
    <cellStyle name="Moneda 3 21" xfId="3052" xr:uid="{00000000-0005-0000-0000-000089110000}"/>
    <cellStyle name="Moneda 3 21 2" xfId="3053" xr:uid="{00000000-0005-0000-0000-00008A110000}"/>
    <cellStyle name="Moneda 3 22" xfId="3054" xr:uid="{00000000-0005-0000-0000-00008B110000}"/>
    <cellStyle name="Moneda 3 22 2" xfId="3055" xr:uid="{00000000-0005-0000-0000-00008C110000}"/>
    <cellStyle name="Moneda 3 23" xfId="3056" xr:uid="{00000000-0005-0000-0000-00008D110000}"/>
    <cellStyle name="Moneda 3 23 2" xfId="3057" xr:uid="{00000000-0005-0000-0000-00008E110000}"/>
    <cellStyle name="Moneda 3 24" xfId="3058" xr:uid="{00000000-0005-0000-0000-00008F110000}"/>
    <cellStyle name="Moneda 3 24 2" xfId="3059" xr:uid="{00000000-0005-0000-0000-000090110000}"/>
    <cellStyle name="Moneda 3 25" xfId="3060" xr:uid="{00000000-0005-0000-0000-000091110000}"/>
    <cellStyle name="Moneda 3 25 2" xfId="3061" xr:uid="{00000000-0005-0000-0000-000092110000}"/>
    <cellStyle name="Moneda 3 26" xfId="3062" xr:uid="{00000000-0005-0000-0000-000093110000}"/>
    <cellStyle name="Moneda 3 26 2" xfId="3063" xr:uid="{00000000-0005-0000-0000-000094110000}"/>
    <cellStyle name="Moneda 3 27" xfId="3064" xr:uid="{00000000-0005-0000-0000-000095110000}"/>
    <cellStyle name="Moneda 3 27 2" xfId="3065" xr:uid="{00000000-0005-0000-0000-000096110000}"/>
    <cellStyle name="Moneda 3 28" xfId="3066" xr:uid="{00000000-0005-0000-0000-000097110000}"/>
    <cellStyle name="Moneda 3 28 2" xfId="3067" xr:uid="{00000000-0005-0000-0000-000098110000}"/>
    <cellStyle name="Moneda 3 29" xfId="3068" xr:uid="{00000000-0005-0000-0000-000099110000}"/>
    <cellStyle name="Moneda 3 29 2" xfId="3069" xr:uid="{00000000-0005-0000-0000-00009A110000}"/>
    <cellStyle name="Moneda 3 3" xfId="691" xr:uid="{00000000-0005-0000-0000-00009B110000}"/>
    <cellStyle name="Moneda 3 3 2" xfId="3071" xr:uid="{00000000-0005-0000-0000-00009C110000}"/>
    <cellStyle name="Moneda 3 3 2 2" xfId="3072" xr:uid="{00000000-0005-0000-0000-00009D110000}"/>
    <cellStyle name="Moneda 3 3 3" xfId="3073" xr:uid="{00000000-0005-0000-0000-00009E110000}"/>
    <cellStyle name="Moneda 3 3 4" xfId="8156" xr:uid="{00000000-0005-0000-0000-00009F110000}"/>
    <cellStyle name="Moneda 3 3 5" xfId="3070" xr:uid="{00000000-0005-0000-0000-0000A0110000}"/>
    <cellStyle name="Moneda 3 30" xfId="3074" xr:uid="{00000000-0005-0000-0000-0000A1110000}"/>
    <cellStyle name="Moneda 3 30 2" xfId="3075" xr:uid="{00000000-0005-0000-0000-0000A2110000}"/>
    <cellStyle name="Moneda 3 31" xfId="3076" xr:uid="{00000000-0005-0000-0000-0000A3110000}"/>
    <cellStyle name="Moneda 3 31 2" xfId="3077" xr:uid="{00000000-0005-0000-0000-0000A4110000}"/>
    <cellStyle name="Moneda 3 32" xfId="3078" xr:uid="{00000000-0005-0000-0000-0000A5110000}"/>
    <cellStyle name="Moneda 3 32 2" xfId="3079" xr:uid="{00000000-0005-0000-0000-0000A6110000}"/>
    <cellStyle name="Moneda 3 33" xfId="3080" xr:uid="{00000000-0005-0000-0000-0000A7110000}"/>
    <cellStyle name="Moneda 3 33 2" xfId="3081" xr:uid="{00000000-0005-0000-0000-0000A8110000}"/>
    <cellStyle name="Moneda 3 34" xfId="3082" xr:uid="{00000000-0005-0000-0000-0000A9110000}"/>
    <cellStyle name="Moneda 3 34 2" xfId="3083" xr:uid="{00000000-0005-0000-0000-0000AA110000}"/>
    <cellStyle name="Moneda 3 35" xfId="3084" xr:uid="{00000000-0005-0000-0000-0000AB110000}"/>
    <cellStyle name="Moneda 3 35 2" xfId="3085" xr:uid="{00000000-0005-0000-0000-0000AC110000}"/>
    <cellStyle name="Moneda 3 36" xfId="3086" xr:uid="{00000000-0005-0000-0000-0000AD110000}"/>
    <cellStyle name="Moneda 3 36 2" xfId="3087" xr:uid="{00000000-0005-0000-0000-0000AE110000}"/>
    <cellStyle name="Moneda 3 37" xfId="3088" xr:uid="{00000000-0005-0000-0000-0000AF110000}"/>
    <cellStyle name="Moneda 3 37 2" xfId="3089" xr:uid="{00000000-0005-0000-0000-0000B0110000}"/>
    <cellStyle name="Moneda 3 38" xfId="3090" xr:uid="{00000000-0005-0000-0000-0000B1110000}"/>
    <cellStyle name="Moneda 3 38 2" xfId="3091" xr:uid="{00000000-0005-0000-0000-0000B2110000}"/>
    <cellStyle name="Moneda 3 39" xfId="3092" xr:uid="{00000000-0005-0000-0000-0000B3110000}"/>
    <cellStyle name="Moneda 3 39 2" xfId="3093" xr:uid="{00000000-0005-0000-0000-0000B4110000}"/>
    <cellStyle name="Moneda 3 4" xfId="3094" xr:uid="{00000000-0005-0000-0000-0000B5110000}"/>
    <cellStyle name="Moneda 3 4 2" xfId="3095" xr:uid="{00000000-0005-0000-0000-0000B6110000}"/>
    <cellStyle name="Moneda 3 40" xfId="3096" xr:uid="{00000000-0005-0000-0000-0000B7110000}"/>
    <cellStyle name="Moneda 3 40 2" xfId="3097" xr:uid="{00000000-0005-0000-0000-0000B8110000}"/>
    <cellStyle name="Moneda 3 41" xfId="3098" xr:uid="{00000000-0005-0000-0000-0000B9110000}"/>
    <cellStyle name="Moneda 3 41 2" xfId="3099" xr:uid="{00000000-0005-0000-0000-0000BA110000}"/>
    <cellStyle name="Moneda 3 42" xfId="3100" xr:uid="{00000000-0005-0000-0000-0000BB110000}"/>
    <cellStyle name="Moneda 3 42 2" xfId="3101" xr:uid="{00000000-0005-0000-0000-0000BC110000}"/>
    <cellStyle name="Moneda 3 43" xfId="3102" xr:uid="{00000000-0005-0000-0000-0000BD110000}"/>
    <cellStyle name="Moneda 3 43 2" xfId="3103" xr:uid="{00000000-0005-0000-0000-0000BE110000}"/>
    <cellStyle name="Moneda 3 44" xfId="3104" xr:uid="{00000000-0005-0000-0000-0000BF110000}"/>
    <cellStyle name="Moneda 3 44 2" xfId="3105" xr:uid="{00000000-0005-0000-0000-0000C0110000}"/>
    <cellStyle name="Moneda 3 45" xfId="3106" xr:uid="{00000000-0005-0000-0000-0000C1110000}"/>
    <cellStyle name="Moneda 3 45 2" xfId="3107" xr:uid="{00000000-0005-0000-0000-0000C2110000}"/>
    <cellStyle name="Moneda 3 46" xfId="3108" xr:uid="{00000000-0005-0000-0000-0000C3110000}"/>
    <cellStyle name="Moneda 3 46 2" xfId="3109" xr:uid="{00000000-0005-0000-0000-0000C4110000}"/>
    <cellStyle name="Moneda 3 47" xfId="3110" xr:uid="{00000000-0005-0000-0000-0000C5110000}"/>
    <cellStyle name="Moneda 3 47 2" xfId="3111" xr:uid="{00000000-0005-0000-0000-0000C6110000}"/>
    <cellStyle name="Moneda 3 48" xfId="3112" xr:uid="{00000000-0005-0000-0000-0000C7110000}"/>
    <cellStyle name="Moneda 3 48 2" xfId="3113" xr:uid="{00000000-0005-0000-0000-0000C8110000}"/>
    <cellStyle name="Moneda 3 49" xfId="3114" xr:uid="{00000000-0005-0000-0000-0000C9110000}"/>
    <cellStyle name="Moneda 3 49 2" xfId="3115" xr:uid="{00000000-0005-0000-0000-0000CA110000}"/>
    <cellStyle name="Moneda 3 5" xfId="3116" xr:uid="{00000000-0005-0000-0000-0000CB110000}"/>
    <cellStyle name="Moneda 3 5 2" xfId="3117" xr:uid="{00000000-0005-0000-0000-0000CC110000}"/>
    <cellStyle name="Moneda 3 50" xfId="3118" xr:uid="{00000000-0005-0000-0000-0000CD110000}"/>
    <cellStyle name="Moneda 3 50 2" xfId="3119" xr:uid="{00000000-0005-0000-0000-0000CE110000}"/>
    <cellStyle name="Moneda 3 51" xfId="3120" xr:uid="{00000000-0005-0000-0000-0000CF110000}"/>
    <cellStyle name="Moneda 3 51 2" xfId="3121" xr:uid="{00000000-0005-0000-0000-0000D0110000}"/>
    <cellStyle name="Moneda 3 52" xfId="3122" xr:uid="{00000000-0005-0000-0000-0000D1110000}"/>
    <cellStyle name="Moneda 3 52 2" xfId="3123" xr:uid="{00000000-0005-0000-0000-0000D2110000}"/>
    <cellStyle name="Moneda 3 53" xfId="3124" xr:uid="{00000000-0005-0000-0000-0000D3110000}"/>
    <cellStyle name="Moneda 3 53 2" xfId="3125" xr:uid="{00000000-0005-0000-0000-0000D4110000}"/>
    <cellStyle name="Moneda 3 54" xfId="3126" xr:uid="{00000000-0005-0000-0000-0000D5110000}"/>
    <cellStyle name="Moneda 3 54 2" xfId="3127" xr:uid="{00000000-0005-0000-0000-0000D6110000}"/>
    <cellStyle name="Moneda 3 55" xfId="3128" xr:uid="{00000000-0005-0000-0000-0000D7110000}"/>
    <cellStyle name="Moneda 3 55 2" xfId="3129" xr:uid="{00000000-0005-0000-0000-0000D8110000}"/>
    <cellStyle name="Moneda 3 56" xfId="3130" xr:uid="{00000000-0005-0000-0000-0000D9110000}"/>
    <cellStyle name="Moneda 3 56 2" xfId="3131" xr:uid="{00000000-0005-0000-0000-0000DA110000}"/>
    <cellStyle name="Moneda 3 57" xfId="3132" xr:uid="{00000000-0005-0000-0000-0000DB110000}"/>
    <cellStyle name="Moneda 3 57 2" xfId="3133" xr:uid="{00000000-0005-0000-0000-0000DC110000}"/>
    <cellStyle name="Moneda 3 58" xfId="3134" xr:uid="{00000000-0005-0000-0000-0000DD110000}"/>
    <cellStyle name="Moneda 3 58 2" xfId="3135" xr:uid="{00000000-0005-0000-0000-0000DE110000}"/>
    <cellStyle name="Moneda 3 59" xfId="3136" xr:uid="{00000000-0005-0000-0000-0000DF110000}"/>
    <cellStyle name="Moneda 3 59 2" xfId="3137" xr:uid="{00000000-0005-0000-0000-0000E0110000}"/>
    <cellStyle name="Moneda 3 6" xfId="3138" xr:uid="{00000000-0005-0000-0000-0000E1110000}"/>
    <cellStyle name="Moneda 3 6 2" xfId="3139" xr:uid="{00000000-0005-0000-0000-0000E2110000}"/>
    <cellStyle name="Moneda 3 60" xfId="3140" xr:uid="{00000000-0005-0000-0000-0000E3110000}"/>
    <cellStyle name="Moneda 3 60 2" xfId="3141" xr:uid="{00000000-0005-0000-0000-0000E4110000}"/>
    <cellStyle name="Moneda 3 61" xfId="3142" xr:uid="{00000000-0005-0000-0000-0000E5110000}"/>
    <cellStyle name="Moneda 3 61 2" xfId="3143" xr:uid="{00000000-0005-0000-0000-0000E6110000}"/>
    <cellStyle name="Moneda 3 62" xfId="3144" xr:uid="{00000000-0005-0000-0000-0000E7110000}"/>
    <cellStyle name="Moneda 3 62 2" xfId="3145" xr:uid="{00000000-0005-0000-0000-0000E8110000}"/>
    <cellStyle name="Moneda 3 63" xfId="3146" xr:uid="{00000000-0005-0000-0000-0000E9110000}"/>
    <cellStyle name="Moneda 3 63 2" xfId="3147" xr:uid="{00000000-0005-0000-0000-0000EA110000}"/>
    <cellStyle name="Moneda 3 64" xfId="3148" xr:uid="{00000000-0005-0000-0000-0000EB110000}"/>
    <cellStyle name="Moneda 3 64 2" xfId="3149" xr:uid="{00000000-0005-0000-0000-0000EC110000}"/>
    <cellStyle name="Moneda 3 65" xfId="3150" xr:uid="{00000000-0005-0000-0000-0000ED110000}"/>
    <cellStyle name="Moneda 3 65 2" xfId="3151" xr:uid="{00000000-0005-0000-0000-0000EE110000}"/>
    <cellStyle name="Moneda 3 66" xfId="3152" xr:uid="{00000000-0005-0000-0000-0000EF110000}"/>
    <cellStyle name="Moneda 3 66 2" xfId="3153" xr:uid="{00000000-0005-0000-0000-0000F0110000}"/>
    <cellStyle name="Moneda 3 67" xfId="3154" xr:uid="{00000000-0005-0000-0000-0000F1110000}"/>
    <cellStyle name="Moneda 3 67 2" xfId="3155" xr:uid="{00000000-0005-0000-0000-0000F2110000}"/>
    <cellStyle name="Moneda 3 68" xfId="3156" xr:uid="{00000000-0005-0000-0000-0000F3110000}"/>
    <cellStyle name="Moneda 3 68 2" xfId="3157" xr:uid="{00000000-0005-0000-0000-0000F4110000}"/>
    <cellStyle name="Moneda 3 69" xfId="3158" xr:uid="{00000000-0005-0000-0000-0000F5110000}"/>
    <cellStyle name="Moneda 3 69 2" xfId="3159" xr:uid="{00000000-0005-0000-0000-0000F6110000}"/>
    <cellStyle name="Moneda 3 7" xfId="3160" xr:uid="{00000000-0005-0000-0000-0000F7110000}"/>
    <cellStyle name="Moneda 3 7 2" xfId="3161" xr:uid="{00000000-0005-0000-0000-0000F8110000}"/>
    <cellStyle name="Moneda 3 70" xfId="3162" xr:uid="{00000000-0005-0000-0000-0000F9110000}"/>
    <cellStyle name="Moneda 3 70 2" xfId="3163" xr:uid="{00000000-0005-0000-0000-0000FA110000}"/>
    <cellStyle name="Moneda 3 71" xfId="3164" xr:uid="{00000000-0005-0000-0000-0000FB110000}"/>
    <cellStyle name="Moneda 3 71 2" xfId="3165" xr:uid="{00000000-0005-0000-0000-0000FC110000}"/>
    <cellStyle name="Moneda 3 72" xfId="3166" xr:uid="{00000000-0005-0000-0000-0000FD110000}"/>
    <cellStyle name="Moneda 3 72 2" xfId="3167" xr:uid="{00000000-0005-0000-0000-0000FE110000}"/>
    <cellStyle name="Moneda 3 73" xfId="3168" xr:uid="{00000000-0005-0000-0000-0000FF110000}"/>
    <cellStyle name="Moneda 3 73 2" xfId="3169" xr:uid="{00000000-0005-0000-0000-000000120000}"/>
    <cellStyle name="Moneda 3 74" xfId="3170" xr:uid="{00000000-0005-0000-0000-000001120000}"/>
    <cellStyle name="Moneda 3 74 2" xfId="3171" xr:uid="{00000000-0005-0000-0000-000002120000}"/>
    <cellStyle name="Moneda 3 75" xfId="3172" xr:uid="{00000000-0005-0000-0000-000003120000}"/>
    <cellStyle name="Moneda 3 75 2" xfId="3173" xr:uid="{00000000-0005-0000-0000-000004120000}"/>
    <cellStyle name="Moneda 3 76" xfId="3174" xr:uid="{00000000-0005-0000-0000-000005120000}"/>
    <cellStyle name="Moneda 3 76 2" xfId="3175" xr:uid="{00000000-0005-0000-0000-000006120000}"/>
    <cellStyle name="Moneda 3 77" xfId="3176" xr:uid="{00000000-0005-0000-0000-000007120000}"/>
    <cellStyle name="Moneda 3 77 2" xfId="3177" xr:uid="{00000000-0005-0000-0000-000008120000}"/>
    <cellStyle name="Moneda 3 78" xfId="3178" xr:uid="{00000000-0005-0000-0000-000009120000}"/>
    <cellStyle name="Moneda 3 78 2" xfId="3179" xr:uid="{00000000-0005-0000-0000-00000A120000}"/>
    <cellStyle name="Moneda 3 79" xfId="3180" xr:uid="{00000000-0005-0000-0000-00000B120000}"/>
    <cellStyle name="Moneda 3 79 2" xfId="3181" xr:uid="{00000000-0005-0000-0000-00000C120000}"/>
    <cellStyle name="Moneda 3 8" xfId="3182" xr:uid="{00000000-0005-0000-0000-00000D120000}"/>
    <cellStyle name="Moneda 3 8 2" xfId="3183" xr:uid="{00000000-0005-0000-0000-00000E120000}"/>
    <cellStyle name="Moneda 3 80" xfId="3184" xr:uid="{00000000-0005-0000-0000-00000F120000}"/>
    <cellStyle name="Moneda 3 80 2" xfId="3185" xr:uid="{00000000-0005-0000-0000-000010120000}"/>
    <cellStyle name="Moneda 3 81" xfId="3186" xr:uid="{00000000-0005-0000-0000-000011120000}"/>
    <cellStyle name="Moneda 3 81 2" xfId="3187" xr:uid="{00000000-0005-0000-0000-000012120000}"/>
    <cellStyle name="Moneda 3 82" xfId="3188" xr:uid="{00000000-0005-0000-0000-000013120000}"/>
    <cellStyle name="Moneda 3 82 2" xfId="3189" xr:uid="{00000000-0005-0000-0000-000014120000}"/>
    <cellStyle name="Moneda 3 83" xfId="3190" xr:uid="{00000000-0005-0000-0000-000015120000}"/>
    <cellStyle name="Moneda 3 83 2" xfId="3191" xr:uid="{00000000-0005-0000-0000-000016120000}"/>
    <cellStyle name="Moneda 3 84" xfId="3192" xr:uid="{00000000-0005-0000-0000-000017120000}"/>
    <cellStyle name="Moneda 3 84 2" xfId="3193" xr:uid="{00000000-0005-0000-0000-000018120000}"/>
    <cellStyle name="Moneda 3 85" xfId="3194" xr:uid="{00000000-0005-0000-0000-000019120000}"/>
    <cellStyle name="Moneda 3 85 2" xfId="3195" xr:uid="{00000000-0005-0000-0000-00001A120000}"/>
    <cellStyle name="Moneda 3 86" xfId="3196" xr:uid="{00000000-0005-0000-0000-00001B120000}"/>
    <cellStyle name="Moneda 3 86 2" xfId="3197" xr:uid="{00000000-0005-0000-0000-00001C120000}"/>
    <cellStyle name="Moneda 3 87" xfId="3198" xr:uid="{00000000-0005-0000-0000-00001D120000}"/>
    <cellStyle name="Moneda 3 87 2" xfId="3199" xr:uid="{00000000-0005-0000-0000-00001E120000}"/>
    <cellStyle name="Moneda 3 88" xfId="3200" xr:uid="{00000000-0005-0000-0000-00001F120000}"/>
    <cellStyle name="Moneda 3 88 2" xfId="3201" xr:uid="{00000000-0005-0000-0000-000020120000}"/>
    <cellStyle name="Moneda 3 89" xfId="3202" xr:uid="{00000000-0005-0000-0000-000021120000}"/>
    <cellStyle name="Moneda 3 89 2" xfId="3203" xr:uid="{00000000-0005-0000-0000-000022120000}"/>
    <cellStyle name="Moneda 3 9" xfId="3204" xr:uid="{00000000-0005-0000-0000-000023120000}"/>
    <cellStyle name="Moneda 3 9 2" xfId="3205" xr:uid="{00000000-0005-0000-0000-000024120000}"/>
    <cellStyle name="Moneda 3 90" xfId="3206" xr:uid="{00000000-0005-0000-0000-000025120000}"/>
    <cellStyle name="Moneda 3 90 2" xfId="3207" xr:uid="{00000000-0005-0000-0000-000026120000}"/>
    <cellStyle name="Moneda 3 91" xfId="3208" xr:uid="{00000000-0005-0000-0000-000027120000}"/>
    <cellStyle name="Moneda 3 91 2" xfId="3209" xr:uid="{00000000-0005-0000-0000-000028120000}"/>
    <cellStyle name="Moneda 3 92" xfId="3210" xr:uid="{00000000-0005-0000-0000-000029120000}"/>
    <cellStyle name="Moneda 3 93" xfId="4956" xr:uid="{00000000-0005-0000-0000-00002A120000}"/>
    <cellStyle name="Moneda 3 94" xfId="7906" xr:uid="{00000000-0005-0000-0000-00002B120000}"/>
    <cellStyle name="Moneda 30" xfId="3211" xr:uid="{00000000-0005-0000-0000-00002C120000}"/>
    <cellStyle name="Moneda 31" xfId="3212" xr:uid="{00000000-0005-0000-0000-00002D120000}"/>
    <cellStyle name="Moneda 32" xfId="3213" xr:uid="{00000000-0005-0000-0000-00002E120000}"/>
    <cellStyle name="Moneda 33" xfId="3214" xr:uid="{00000000-0005-0000-0000-00002F120000}"/>
    <cellStyle name="Moneda 34" xfId="3215" xr:uid="{00000000-0005-0000-0000-000030120000}"/>
    <cellStyle name="Moneda 35" xfId="3216" xr:uid="{00000000-0005-0000-0000-000031120000}"/>
    <cellStyle name="Moneda 36" xfId="3217" xr:uid="{00000000-0005-0000-0000-000032120000}"/>
    <cellStyle name="Moneda 37" xfId="3218" xr:uid="{00000000-0005-0000-0000-000033120000}"/>
    <cellStyle name="Moneda 38" xfId="3219" xr:uid="{00000000-0005-0000-0000-000034120000}"/>
    <cellStyle name="Moneda 39" xfId="3220" xr:uid="{00000000-0005-0000-0000-000035120000}"/>
    <cellStyle name="Moneda 4" xfId="502" xr:uid="{00000000-0005-0000-0000-000036120000}"/>
    <cellStyle name="Moneda 4 10" xfId="3221" xr:uid="{00000000-0005-0000-0000-000037120000}"/>
    <cellStyle name="Moneda 4 10 2" xfId="3222" xr:uid="{00000000-0005-0000-0000-000038120000}"/>
    <cellStyle name="Moneda 4 11" xfId="3223" xr:uid="{00000000-0005-0000-0000-000039120000}"/>
    <cellStyle name="Moneda 4 11 2" xfId="3224" xr:uid="{00000000-0005-0000-0000-00003A120000}"/>
    <cellStyle name="Moneda 4 12" xfId="3225" xr:uid="{00000000-0005-0000-0000-00003B120000}"/>
    <cellStyle name="Moneda 4 12 2" xfId="3226" xr:uid="{00000000-0005-0000-0000-00003C120000}"/>
    <cellStyle name="Moneda 4 13" xfId="3227" xr:uid="{00000000-0005-0000-0000-00003D120000}"/>
    <cellStyle name="Moneda 4 13 2" xfId="3228" xr:uid="{00000000-0005-0000-0000-00003E120000}"/>
    <cellStyle name="Moneda 4 14" xfId="3229" xr:uid="{00000000-0005-0000-0000-00003F120000}"/>
    <cellStyle name="Moneda 4 14 2" xfId="3230" xr:uid="{00000000-0005-0000-0000-000040120000}"/>
    <cellStyle name="Moneda 4 15" xfId="3231" xr:uid="{00000000-0005-0000-0000-000041120000}"/>
    <cellStyle name="Moneda 4 15 2" xfId="3232" xr:uid="{00000000-0005-0000-0000-000042120000}"/>
    <cellStyle name="Moneda 4 16" xfId="3233" xr:uid="{00000000-0005-0000-0000-000043120000}"/>
    <cellStyle name="Moneda 4 16 2" xfId="3234" xr:uid="{00000000-0005-0000-0000-000044120000}"/>
    <cellStyle name="Moneda 4 17" xfId="3235" xr:uid="{00000000-0005-0000-0000-000045120000}"/>
    <cellStyle name="Moneda 4 17 2" xfId="3236" xr:uid="{00000000-0005-0000-0000-000046120000}"/>
    <cellStyle name="Moneda 4 18" xfId="3237" xr:uid="{00000000-0005-0000-0000-000047120000}"/>
    <cellStyle name="Moneda 4 18 2" xfId="3238" xr:uid="{00000000-0005-0000-0000-000048120000}"/>
    <cellStyle name="Moneda 4 19" xfId="3239" xr:uid="{00000000-0005-0000-0000-000049120000}"/>
    <cellStyle name="Moneda 4 19 2" xfId="3240" xr:uid="{00000000-0005-0000-0000-00004A120000}"/>
    <cellStyle name="Moneda 4 2" xfId="503" xr:uid="{00000000-0005-0000-0000-00004B120000}"/>
    <cellStyle name="Moneda 4 2 2" xfId="3242" xr:uid="{00000000-0005-0000-0000-00004C120000}"/>
    <cellStyle name="Moneda 4 2 3" xfId="8072" xr:uid="{00000000-0005-0000-0000-00004D120000}"/>
    <cellStyle name="Moneda 4 2 4" xfId="3241" xr:uid="{00000000-0005-0000-0000-00004E120000}"/>
    <cellStyle name="Moneda 4 20" xfId="3243" xr:uid="{00000000-0005-0000-0000-00004F120000}"/>
    <cellStyle name="Moneda 4 20 2" xfId="3244" xr:uid="{00000000-0005-0000-0000-000050120000}"/>
    <cellStyle name="Moneda 4 21" xfId="3245" xr:uid="{00000000-0005-0000-0000-000051120000}"/>
    <cellStyle name="Moneda 4 21 2" xfId="3246" xr:uid="{00000000-0005-0000-0000-000052120000}"/>
    <cellStyle name="Moneda 4 22" xfId="3247" xr:uid="{00000000-0005-0000-0000-000053120000}"/>
    <cellStyle name="Moneda 4 22 2" xfId="3248" xr:uid="{00000000-0005-0000-0000-000054120000}"/>
    <cellStyle name="Moneda 4 23" xfId="3249" xr:uid="{00000000-0005-0000-0000-000055120000}"/>
    <cellStyle name="Moneda 4 23 2" xfId="3250" xr:uid="{00000000-0005-0000-0000-000056120000}"/>
    <cellStyle name="Moneda 4 24" xfId="3251" xr:uid="{00000000-0005-0000-0000-000057120000}"/>
    <cellStyle name="Moneda 4 24 2" xfId="3252" xr:uid="{00000000-0005-0000-0000-000058120000}"/>
    <cellStyle name="Moneda 4 25" xfId="3253" xr:uid="{00000000-0005-0000-0000-000059120000}"/>
    <cellStyle name="Moneda 4 25 2" xfId="3254" xr:uid="{00000000-0005-0000-0000-00005A120000}"/>
    <cellStyle name="Moneda 4 26" xfId="3255" xr:uid="{00000000-0005-0000-0000-00005B120000}"/>
    <cellStyle name="Moneda 4 27" xfId="4957" xr:uid="{00000000-0005-0000-0000-00005C120000}"/>
    <cellStyle name="Moneda 4 3" xfId="504" xr:uid="{00000000-0005-0000-0000-00005D120000}"/>
    <cellStyle name="Moneda 4 3 2" xfId="3256" xr:uid="{00000000-0005-0000-0000-00005E120000}"/>
    <cellStyle name="Moneda 4 4" xfId="3257" xr:uid="{00000000-0005-0000-0000-00005F120000}"/>
    <cellStyle name="Moneda 4 4 2" xfId="3258" xr:uid="{00000000-0005-0000-0000-000060120000}"/>
    <cellStyle name="Moneda 4 5" xfId="3259" xr:uid="{00000000-0005-0000-0000-000061120000}"/>
    <cellStyle name="Moneda 4 5 2" xfId="3260" xr:uid="{00000000-0005-0000-0000-000062120000}"/>
    <cellStyle name="Moneda 4 6" xfId="3261" xr:uid="{00000000-0005-0000-0000-000063120000}"/>
    <cellStyle name="Moneda 4 6 2" xfId="3262" xr:uid="{00000000-0005-0000-0000-000064120000}"/>
    <cellStyle name="Moneda 4 7" xfId="3263" xr:uid="{00000000-0005-0000-0000-000065120000}"/>
    <cellStyle name="Moneda 4 7 2" xfId="3264" xr:uid="{00000000-0005-0000-0000-000066120000}"/>
    <cellStyle name="Moneda 4 8" xfId="3265" xr:uid="{00000000-0005-0000-0000-000067120000}"/>
    <cellStyle name="Moneda 4 8 2" xfId="3266" xr:uid="{00000000-0005-0000-0000-000068120000}"/>
    <cellStyle name="Moneda 4 9" xfId="3267" xr:uid="{00000000-0005-0000-0000-000069120000}"/>
    <cellStyle name="Moneda 4 9 2" xfId="3268" xr:uid="{00000000-0005-0000-0000-00006A120000}"/>
    <cellStyle name="Moneda 40" xfId="3269" xr:uid="{00000000-0005-0000-0000-00006B120000}"/>
    <cellStyle name="Moneda 41" xfId="3270" xr:uid="{00000000-0005-0000-0000-00006C120000}"/>
    <cellStyle name="Moneda 42" xfId="3271" xr:uid="{00000000-0005-0000-0000-00006D120000}"/>
    <cellStyle name="Moneda 43" xfId="3272" xr:uid="{00000000-0005-0000-0000-00006E120000}"/>
    <cellStyle name="Moneda 44" xfId="3273" xr:uid="{00000000-0005-0000-0000-00006F120000}"/>
    <cellStyle name="Moneda 45" xfId="3274" xr:uid="{00000000-0005-0000-0000-000070120000}"/>
    <cellStyle name="Moneda 46" xfId="3275" xr:uid="{00000000-0005-0000-0000-000071120000}"/>
    <cellStyle name="Moneda 47" xfId="3276" xr:uid="{00000000-0005-0000-0000-000072120000}"/>
    <cellStyle name="Moneda 48" xfId="3277" xr:uid="{00000000-0005-0000-0000-000073120000}"/>
    <cellStyle name="Moneda 49" xfId="3278" xr:uid="{00000000-0005-0000-0000-000074120000}"/>
    <cellStyle name="Moneda 5" xfId="505" xr:uid="{00000000-0005-0000-0000-000075120000}"/>
    <cellStyle name="Moneda 5 2" xfId="506" xr:uid="{00000000-0005-0000-0000-000076120000}"/>
    <cellStyle name="Moneda 5 3" xfId="8073" xr:uid="{00000000-0005-0000-0000-000077120000}"/>
    <cellStyle name="Moneda 5 4" xfId="3279" xr:uid="{00000000-0005-0000-0000-000078120000}"/>
    <cellStyle name="Moneda 50" xfId="3280" xr:uid="{00000000-0005-0000-0000-000079120000}"/>
    <cellStyle name="Moneda 51" xfId="3281" xr:uid="{00000000-0005-0000-0000-00007A120000}"/>
    <cellStyle name="Moneda 52" xfId="3282" xr:uid="{00000000-0005-0000-0000-00007B120000}"/>
    <cellStyle name="Moneda 53" xfId="3283" xr:uid="{00000000-0005-0000-0000-00007C120000}"/>
    <cellStyle name="Moneda 54" xfId="3284" xr:uid="{00000000-0005-0000-0000-00007D120000}"/>
    <cellStyle name="Moneda 55" xfId="3285" xr:uid="{00000000-0005-0000-0000-00007E120000}"/>
    <cellStyle name="Moneda 56" xfId="3286" xr:uid="{00000000-0005-0000-0000-00007F120000}"/>
    <cellStyle name="Moneda 57" xfId="3287" xr:uid="{00000000-0005-0000-0000-000080120000}"/>
    <cellStyle name="Moneda 58" xfId="3288" xr:uid="{00000000-0005-0000-0000-000081120000}"/>
    <cellStyle name="Moneda 59" xfId="3289" xr:uid="{00000000-0005-0000-0000-000082120000}"/>
    <cellStyle name="Moneda 6" xfId="3290" xr:uid="{00000000-0005-0000-0000-000083120000}"/>
    <cellStyle name="Moneda 60" xfId="3291" xr:uid="{00000000-0005-0000-0000-000084120000}"/>
    <cellStyle name="Moneda 61" xfId="3292" xr:uid="{00000000-0005-0000-0000-000085120000}"/>
    <cellStyle name="Moneda 62" xfId="3293" xr:uid="{00000000-0005-0000-0000-000086120000}"/>
    <cellStyle name="Moneda 63" xfId="3294" xr:uid="{00000000-0005-0000-0000-000087120000}"/>
    <cellStyle name="Moneda 64" xfId="3295" xr:uid="{00000000-0005-0000-0000-000088120000}"/>
    <cellStyle name="Moneda 65" xfId="3296" xr:uid="{00000000-0005-0000-0000-000089120000}"/>
    <cellStyle name="Moneda 66" xfId="3297" xr:uid="{00000000-0005-0000-0000-00008A120000}"/>
    <cellStyle name="Moneda 67" xfId="3298" xr:uid="{00000000-0005-0000-0000-00008B120000}"/>
    <cellStyle name="Moneda 68" xfId="3299" xr:uid="{00000000-0005-0000-0000-00008C120000}"/>
    <cellStyle name="Moneda 69" xfId="3300" xr:uid="{00000000-0005-0000-0000-00008D120000}"/>
    <cellStyle name="Moneda 7" xfId="3301" xr:uid="{00000000-0005-0000-0000-00008E120000}"/>
    <cellStyle name="Moneda 70" xfId="3302" xr:uid="{00000000-0005-0000-0000-00008F120000}"/>
    <cellStyle name="Moneda 71" xfId="3303" xr:uid="{00000000-0005-0000-0000-000090120000}"/>
    <cellStyle name="Moneda 72" xfId="3304" xr:uid="{00000000-0005-0000-0000-000091120000}"/>
    <cellStyle name="Moneda 73" xfId="3305" xr:uid="{00000000-0005-0000-0000-000092120000}"/>
    <cellStyle name="Moneda 74" xfId="3306" xr:uid="{00000000-0005-0000-0000-000093120000}"/>
    <cellStyle name="Moneda 75" xfId="3307" xr:uid="{00000000-0005-0000-0000-000094120000}"/>
    <cellStyle name="Moneda 76" xfId="3308" xr:uid="{00000000-0005-0000-0000-000095120000}"/>
    <cellStyle name="Moneda 77" xfId="3309" xr:uid="{00000000-0005-0000-0000-000096120000}"/>
    <cellStyle name="Moneda 78" xfId="3310" xr:uid="{00000000-0005-0000-0000-000097120000}"/>
    <cellStyle name="Moneda 79" xfId="3311" xr:uid="{00000000-0005-0000-0000-000098120000}"/>
    <cellStyle name="Moneda 8" xfId="3312" xr:uid="{00000000-0005-0000-0000-000099120000}"/>
    <cellStyle name="Moneda 80" xfId="3313" xr:uid="{00000000-0005-0000-0000-00009A120000}"/>
    <cellStyle name="Moneda 81" xfId="3314" xr:uid="{00000000-0005-0000-0000-00009B120000}"/>
    <cellStyle name="Moneda 82" xfId="3315" xr:uid="{00000000-0005-0000-0000-00009C120000}"/>
    <cellStyle name="Moneda 82 2" xfId="3316" xr:uid="{00000000-0005-0000-0000-00009D120000}"/>
    <cellStyle name="Moneda 83" xfId="3317" xr:uid="{00000000-0005-0000-0000-00009E120000}"/>
    <cellStyle name="Moneda 84" xfId="3318" xr:uid="{00000000-0005-0000-0000-00009F120000}"/>
    <cellStyle name="Moneda 85" xfId="3319" xr:uid="{00000000-0005-0000-0000-0000A0120000}"/>
    <cellStyle name="Moneda 86" xfId="3320" xr:uid="{00000000-0005-0000-0000-0000A1120000}"/>
    <cellStyle name="Moneda 87" xfId="3321" xr:uid="{00000000-0005-0000-0000-0000A2120000}"/>
    <cellStyle name="Moneda 88" xfId="3322" xr:uid="{00000000-0005-0000-0000-0000A3120000}"/>
    <cellStyle name="Moneda 89" xfId="3323" xr:uid="{00000000-0005-0000-0000-0000A4120000}"/>
    <cellStyle name="Moneda 9" xfId="3324" xr:uid="{00000000-0005-0000-0000-0000A5120000}"/>
    <cellStyle name="Moneda 90" xfId="3325" xr:uid="{00000000-0005-0000-0000-0000A6120000}"/>
    <cellStyle name="Moneda 91" xfId="3326" xr:uid="{00000000-0005-0000-0000-0000A7120000}"/>
    <cellStyle name="Moneda 92" xfId="3327" xr:uid="{00000000-0005-0000-0000-0000A8120000}"/>
    <cellStyle name="Moneda 93" xfId="3328" xr:uid="{00000000-0005-0000-0000-0000A9120000}"/>
    <cellStyle name="Moneda 94" xfId="3329" xr:uid="{00000000-0005-0000-0000-0000AA120000}"/>
    <cellStyle name="Moneda 94 2" xfId="3330" xr:uid="{00000000-0005-0000-0000-0000AB120000}"/>
    <cellStyle name="Moneda 95" xfId="3331" xr:uid="{00000000-0005-0000-0000-0000AC120000}"/>
    <cellStyle name="Moneda 96" xfId="3332" xr:uid="{00000000-0005-0000-0000-0000AD120000}"/>
    <cellStyle name="Moneda 96 2" xfId="5298" xr:uid="{00000000-0005-0000-0000-0000AE120000}"/>
    <cellStyle name="Moneda 97" xfId="3333" xr:uid="{00000000-0005-0000-0000-0000AF120000}"/>
    <cellStyle name="Moneda 97 2" xfId="5299" xr:uid="{00000000-0005-0000-0000-0000B0120000}"/>
    <cellStyle name="Moneda 98" xfId="3334" xr:uid="{00000000-0005-0000-0000-0000B1120000}"/>
    <cellStyle name="Moneda 98 2" xfId="5300" xr:uid="{00000000-0005-0000-0000-0000B2120000}"/>
    <cellStyle name="Moneda 99" xfId="3335" xr:uid="{00000000-0005-0000-0000-0000B3120000}"/>
    <cellStyle name="moneda(" xfId="507" xr:uid="{00000000-0005-0000-0000-0000B4120000}"/>
    <cellStyle name="moneda( 10" xfId="3336" xr:uid="{00000000-0005-0000-0000-0000B5120000}"/>
    <cellStyle name="moneda( 11" xfId="3337" xr:uid="{00000000-0005-0000-0000-0000B6120000}"/>
    <cellStyle name="moneda( 12" xfId="3338" xr:uid="{00000000-0005-0000-0000-0000B7120000}"/>
    <cellStyle name="moneda( 13" xfId="3339" xr:uid="{00000000-0005-0000-0000-0000B8120000}"/>
    <cellStyle name="moneda( 14" xfId="3340" xr:uid="{00000000-0005-0000-0000-0000B9120000}"/>
    <cellStyle name="moneda( 15" xfId="3341" xr:uid="{00000000-0005-0000-0000-0000BA120000}"/>
    <cellStyle name="moneda( 16" xfId="3342" xr:uid="{00000000-0005-0000-0000-0000BB120000}"/>
    <cellStyle name="moneda( 17" xfId="3343" xr:uid="{00000000-0005-0000-0000-0000BC120000}"/>
    <cellStyle name="moneda( 18" xfId="3344" xr:uid="{00000000-0005-0000-0000-0000BD120000}"/>
    <cellStyle name="moneda( 19" xfId="3345" xr:uid="{00000000-0005-0000-0000-0000BE120000}"/>
    <cellStyle name="moneda( 2" xfId="3346" xr:uid="{00000000-0005-0000-0000-0000BF120000}"/>
    <cellStyle name="moneda( 20" xfId="3347" xr:uid="{00000000-0005-0000-0000-0000C0120000}"/>
    <cellStyle name="moneda( 21" xfId="3348" xr:uid="{00000000-0005-0000-0000-0000C1120000}"/>
    <cellStyle name="moneda( 22" xfId="3349" xr:uid="{00000000-0005-0000-0000-0000C2120000}"/>
    <cellStyle name="moneda( 23" xfId="3350" xr:uid="{00000000-0005-0000-0000-0000C3120000}"/>
    <cellStyle name="moneda( 24" xfId="3351" xr:uid="{00000000-0005-0000-0000-0000C4120000}"/>
    <cellStyle name="moneda( 25" xfId="3352" xr:uid="{00000000-0005-0000-0000-0000C5120000}"/>
    <cellStyle name="moneda( 26" xfId="3353" xr:uid="{00000000-0005-0000-0000-0000C6120000}"/>
    <cellStyle name="moneda( 3" xfId="3354" xr:uid="{00000000-0005-0000-0000-0000C7120000}"/>
    <cellStyle name="moneda( 4" xfId="3355" xr:uid="{00000000-0005-0000-0000-0000C8120000}"/>
    <cellStyle name="moneda( 5" xfId="3356" xr:uid="{00000000-0005-0000-0000-0000C9120000}"/>
    <cellStyle name="moneda( 6" xfId="3357" xr:uid="{00000000-0005-0000-0000-0000CA120000}"/>
    <cellStyle name="moneda( 7" xfId="3358" xr:uid="{00000000-0005-0000-0000-0000CB120000}"/>
    <cellStyle name="moneda( 8" xfId="3359" xr:uid="{00000000-0005-0000-0000-0000CC120000}"/>
    <cellStyle name="moneda( 9" xfId="3360" xr:uid="{00000000-0005-0000-0000-0000CD120000}"/>
    <cellStyle name="Moneda0" xfId="5727" xr:uid="{00000000-0005-0000-0000-0000CE120000}"/>
    <cellStyle name="Monétaire [0]_EDYAN" xfId="3361" xr:uid="{00000000-0005-0000-0000-0000CF120000}"/>
    <cellStyle name="Monétaire_EDYAN" xfId="3362" xr:uid="{00000000-0005-0000-0000-0000D0120000}"/>
    <cellStyle name="Monetario" xfId="508" xr:uid="{00000000-0005-0000-0000-0000D1120000}"/>
    <cellStyle name="Monetario0" xfId="509" xr:uid="{00000000-0005-0000-0000-0000D2120000}"/>
    <cellStyle name="Monetario0 10" xfId="3363" xr:uid="{00000000-0005-0000-0000-0000D3120000}"/>
    <cellStyle name="Monetario0 10 2" xfId="3364" xr:uid="{00000000-0005-0000-0000-0000D4120000}"/>
    <cellStyle name="Monetario0 11" xfId="3365" xr:uid="{00000000-0005-0000-0000-0000D5120000}"/>
    <cellStyle name="Monetario0 11 2" xfId="3366" xr:uid="{00000000-0005-0000-0000-0000D6120000}"/>
    <cellStyle name="Monetario0 12" xfId="3367" xr:uid="{00000000-0005-0000-0000-0000D7120000}"/>
    <cellStyle name="Monetario0 12 2" xfId="3368" xr:uid="{00000000-0005-0000-0000-0000D8120000}"/>
    <cellStyle name="Monetario0 13" xfId="3369" xr:uid="{00000000-0005-0000-0000-0000D9120000}"/>
    <cellStyle name="Monetario0 13 2" xfId="3370" xr:uid="{00000000-0005-0000-0000-0000DA120000}"/>
    <cellStyle name="Monetario0 14" xfId="3371" xr:uid="{00000000-0005-0000-0000-0000DB120000}"/>
    <cellStyle name="Monetario0 14 2" xfId="3372" xr:uid="{00000000-0005-0000-0000-0000DC120000}"/>
    <cellStyle name="Monetario0 15" xfId="3373" xr:uid="{00000000-0005-0000-0000-0000DD120000}"/>
    <cellStyle name="Monetario0 15 2" xfId="3374" xr:uid="{00000000-0005-0000-0000-0000DE120000}"/>
    <cellStyle name="Monetario0 16" xfId="3375" xr:uid="{00000000-0005-0000-0000-0000DF120000}"/>
    <cellStyle name="Monetario0 16 2" xfId="3376" xr:uid="{00000000-0005-0000-0000-0000E0120000}"/>
    <cellStyle name="Monetario0 17" xfId="3377" xr:uid="{00000000-0005-0000-0000-0000E1120000}"/>
    <cellStyle name="Monetario0 17 2" xfId="3378" xr:uid="{00000000-0005-0000-0000-0000E2120000}"/>
    <cellStyle name="Monetario0 18" xfId="3379" xr:uid="{00000000-0005-0000-0000-0000E3120000}"/>
    <cellStyle name="Monetario0 18 2" xfId="3380" xr:uid="{00000000-0005-0000-0000-0000E4120000}"/>
    <cellStyle name="Monetario0 19" xfId="3381" xr:uid="{00000000-0005-0000-0000-0000E5120000}"/>
    <cellStyle name="Monetario0 19 2" xfId="3382" xr:uid="{00000000-0005-0000-0000-0000E6120000}"/>
    <cellStyle name="Monetario0 2" xfId="510" xr:uid="{00000000-0005-0000-0000-0000E7120000}"/>
    <cellStyle name="Monetario0 2 2" xfId="3383" xr:uid="{00000000-0005-0000-0000-0000E8120000}"/>
    <cellStyle name="Monetario0 20" xfId="3384" xr:uid="{00000000-0005-0000-0000-0000E9120000}"/>
    <cellStyle name="Monetario0 20 2" xfId="3385" xr:uid="{00000000-0005-0000-0000-0000EA120000}"/>
    <cellStyle name="Monetario0 21" xfId="3386" xr:uid="{00000000-0005-0000-0000-0000EB120000}"/>
    <cellStyle name="Monetario0 21 2" xfId="3387" xr:uid="{00000000-0005-0000-0000-0000EC120000}"/>
    <cellStyle name="Monetario0 22" xfId="3388" xr:uid="{00000000-0005-0000-0000-0000ED120000}"/>
    <cellStyle name="Monetario0 22 2" xfId="3389" xr:uid="{00000000-0005-0000-0000-0000EE120000}"/>
    <cellStyle name="Monetario0 23" xfId="3390" xr:uid="{00000000-0005-0000-0000-0000EF120000}"/>
    <cellStyle name="Monetario0 23 2" xfId="3391" xr:uid="{00000000-0005-0000-0000-0000F0120000}"/>
    <cellStyle name="Monetario0 24" xfId="3392" xr:uid="{00000000-0005-0000-0000-0000F1120000}"/>
    <cellStyle name="Monetario0 24 2" xfId="3393" xr:uid="{00000000-0005-0000-0000-0000F2120000}"/>
    <cellStyle name="Monetario0 25" xfId="3394" xr:uid="{00000000-0005-0000-0000-0000F3120000}"/>
    <cellStyle name="Monetario0 25 2" xfId="3395" xr:uid="{00000000-0005-0000-0000-0000F4120000}"/>
    <cellStyle name="Monetario0 26" xfId="3396" xr:uid="{00000000-0005-0000-0000-0000F5120000}"/>
    <cellStyle name="Monetario0 26 2" xfId="3397" xr:uid="{00000000-0005-0000-0000-0000F6120000}"/>
    <cellStyle name="Monetario0 27" xfId="3398" xr:uid="{00000000-0005-0000-0000-0000F7120000}"/>
    <cellStyle name="Monetario0 27 2" xfId="3399" xr:uid="{00000000-0005-0000-0000-0000F8120000}"/>
    <cellStyle name="Monetario0 28" xfId="3400" xr:uid="{00000000-0005-0000-0000-0000F9120000}"/>
    <cellStyle name="Monetario0 28 2" xfId="3401" xr:uid="{00000000-0005-0000-0000-0000FA120000}"/>
    <cellStyle name="Monetario0 29" xfId="3402" xr:uid="{00000000-0005-0000-0000-0000FB120000}"/>
    <cellStyle name="Monetario0 29 2" xfId="3403" xr:uid="{00000000-0005-0000-0000-0000FC120000}"/>
    <cellStyle name="Monetario0 3" xfId="3404" xr:uid="{00000000-0005-0000-0000-0000FD120000}"/>
    <cellStyle name="Monetario0 3 2" xfId="3405" xr:uid="{00000000-0005-0000-0000-0000FE120000}"/>
    <cellStyle name="Monetario0 30" xfId="3406" xr:uid="{00000000-0005-0000-0000-0000FF120000}"/>
    <cellStyle name="Monetario0 30 2" xfId="3407" xr:uid="{00000000-0005-0000-0000-000000130000}"/>
    <cellStyle name="Monetario0 31" xfId="3408" xr:uid="{00000000-0005-0000-0000-000001130000}"/>
    <cellStyle name="Monetario0 31 2" xfId="3409" xr:uid="{00000000-0005-0000-0000-000002130000}"/>
    <cellStyle name="Monetario0 32" xfId="3410" xr:uid="{00000000-0005-0000-0000-000003130000}"/>
    <cellStyle name="Monetario0 32 2" xfId="3411" xr:uid="{00000000-0005-0000-0000-000004130000}"/>
    <cellStyle name="Monetario0 33" xfId="3412" xr:uid="{00000000-0005-0000-0000-000005130000}"/>
    <cellStyle name="Monetario0 33 2" xfId="3413" xr:uid="{00000000-0005-0000-0000-000006130000}"/>
    <cellStyle name="Monetario0 34" xfId="3414" xr:uid="{00000000-0005-0000-0000-000007130000}"/>
    <cellStyle name="Monetario0 34 2" xfId="3415" xr:uid="{00000000-0005-0000-0000-000008130000}"/>
    <cellStyle name="Monetario0 35" xfId="3416" xr:uid="{00000000-0005-0000-0000-000009130000}"/>
    <cellStyle name="Monetario0 35 2" xfId="3417" xr:uid="{00000000-0005-0000-0000-00000A130000}"/>
    <cellStyle name="Monetario0 36" xfId="3418" xr:uid="{00000000-0005-0000-0000-00000B130000}"/>
    <cellStyle name="Monetario0 36 2" xfId="3419" xr:uid="{00000000-0005-0000-0000-00000C130000}"/>
    <cellStyle name="Monetario0 37" xfId="3420" xr:uid="{00000000-0005-0000-0000-00000D130000}"/>
    <cellStyle name="Monetario0 37 2" xfId="3421" xr:uid="{00000000-0005-0000-0000-00000E130000}"/>
    <cellStyle name="Monetario0 38" xfId="3422" xr:uid="{00000000-0005-0000-0000-00000F130000}"/>
    <cellStyle name="Monetario0 38 2" xfId="3423" xr:uid="{00000000-0005-0000-0000-000010130000}"/>
    <cellStyle name="Monetario0 39" xfId="3424" xr:uid="{00000000-0005-0000-0000-000011130000}"/>
    <cellStyle name="Monetario0 39 2" xfId="3425" xr:uid="{00000000-0005-0000-0000-000012130000}"/>
    <cellStyle name="Monetario0 4" xfId="3426" xr:uid="{00000000-0005-0000-0000-000013130000}"/>
    <cellStyle name="Monetario0 4 2" xfId="3427" xr:uid="{00000000-0005-0000-0000-000014130000}"/>
    <cellStyle name="Monetario0 40" xfId="3428" xr:uid="{00000000-0005-0000-0000-000015130000}"/>
    <cellStyle name="Monetario0 40 2" xfId="3429" xr:uid="{00000000-0005-0000-0000-000016130000}"/>
    <cellStyle name="Monetario0 41" xfId="3430" xr:uid="{00000000-0005-0000-0000-000017130000}"/>
    <cellStyle name="Monetario0 41 2" xfId="3431" xr:uid="{00000000-0005-0000-0000-000018130000}"/>
    <cellStyle name="Monetario0 42" xfId="3432" xr:uid="{00000000-0005-0000-0000-000019130000}"/>
    <cellStyle name="Monetario0 42 2" xfId="3433" xr:uid="{00000000-0005-0000-0000-00001A130000}"/>
    <cellStyle name="Monetario0 43" xfId="3434" xr:uid="{00000000-0005-0000-0000-00001B130000}"/>
    <cellStyle name="Monetario0 43 2" xfId="3435" xr:uid="{00000000-0005-0000-0000-00001C130000}"/>
    <cellStyle name="Monetario0 44" xfId="3436" xr:uid="{00000000-0005-0000-0000-00001D130000}"/>
    <cellStyle name="Monetario0 44 2" xfId="3437" xr:uid="{00000000-0005-0000-0000-00001E130000}"/>
    <cellStyle name="Monetario0 45" xfId="3438" xr:uid="{00000000-0005-0000-0000-00001F130000}"/>
    <cellStyle name="Monetario0 45 2" xfId="3439" xr:uid="{00000000-0005-0000-0000-000020130000}"/>
    <cellStyle name="Monetario0 46" xfId="3440" xr:uid="{00000000-0005-0000-0000-000021130000}"/>
    <cellStyle name="Monetario0 46 2" xfId="3441" xr:uid="{00000000-0005-0000-0000-000022130000}"/>
    <cellStyle name="Monetario0 47" xfId="3442" xr:uid="{00000000-0005-0000-0000-000023130000}"/>
    <cellStyle name="Monetario0 47 2" xfId="3443" xr:uid="{00000000-0005-0000-0000-000024130000}"/>
    <cellStyle name="Monetario0 48" xfId="3444" xr:uid="{00000000-0005-0000-0000-000025130000}"/>
    <cellStyle name="Monetario0 48 2" xfId="3445" xr:uid="{00000000-0005-0000-0000-000026130000}"/>
    <cellStyle name="Monetario0 49" xfId="3446" xr:uid="{00000000-0005-0000-0000-000027130000}"/>
    <cellStyle name="Monetario0 49 2" xfId="3447" xr:uid="{00000000-0005-0000-0000-000028130000}"/>
    <cellStyle name="Monetario0 5" xfId="3448" xr:uid="{00000000-0005-0000-0000-000029130000}"/>
    <cellStyle name="Monetario0 5 2" xfId="3449" xr:uid="{00000000-0005-0000-0000-00002A130000}"/>
    <cellStyle name="Monetario0 50" xfId="3450" xr:uid="{00000000-0005-0000-0000-00002B130000}"/>
    <cellStyle name="Monetario0 50 2" xfId="3451" xr:uid="{00000000-0005-0000-0000-00002C130000}"/>
    <cellStyle name="Monetario0 51" xfId="3452" xr:uid="{00000000-0005-0000-0000-00002D130000}"/>
    <cellStyle name="Monetario0 51 2" xfId="3453" xr:uid="{00000000-0005-0000-0000-00002E130000}"/>
    <cellStyle name="Monetario0 52" xfId="3454" xr:uid="{00000000-0005-0000-0000-00002F130000}"/>
    <cellStyle name="Monetario0 52 2" xfId="3455" xr:uid="{00000000-0005-0000-0000-000030130000}"/>
    <cellStyle name="Monetario0 53" xfId="3456" xr:uid="{00000000-0005-0000-0000-000031130000}"/>
    <cellStyle name="Monetario0 53 2" xfId="3457" xr:uid="{00000000-0005-0000-0000-000032130000}"/>
    <cellStyle name="Monetario0 54" xfId="3458" xr:uid="{00000000-0005-0000-0000-000033130000}"/>
    <cellStyle name="Monetario0 54 2" xfId="3459" xr:uid="{00000000-0005-0000-0000-000034130000}"/>
    <cellStyle name="Monetario0 55" xfId="3460" xr:uid="{00000000-0005-0000-0000-000035130000}"/>
    <cellStyle name="Monetario0 55 2" xfId="3461" xr:uid="{00000000-0005-0000-0000-000036130000}"/>
    <cellStyle name="Monetario0 56" xfId="3462" xr:uid="{00000000-0005-0000-0000-000037130000}"/>
    <cellStyle name="Monetario0 56 2" xfId="3463" xr:uid="{00000000-0005-0000-0000-000038130000}"/>
    <cellStyle name="Monetario0 57" xfId="3464" xr:uid="{00000000-0005-0000-0000-000039130000}"/>
    <cellStyle name="Monetario0 57 2" xfId="3465" xr:uid="{00000000-0005-0000-0000-00003A130000}"/>
    <cellStyle name="Monetario0 58" xfId="3466" xr:uid="{00000000-0005-0000-0000-00003B130000}"/>
    <cellStyle name="Monetario0 58 2" xfId="3467" xr:uid="{00000000-0005-0000-0000-00003C130000}"/>
    <cellStyle name="Monetario0 59" xfId="3468" xr:uid="{00000000-0005-0000-0000-00003D130000}"/>
    <cellStyle name="Monetario0 59 2" xfId="3469" xr:uid="{00000000-0005-0000-0000-00003E130000}"/>
    <cellStyle name="Monetario0 6" xfId="3470" xr:uid="{00000000-0005-0000-0000-00003F130000}"/>
    <cellStyle name="Monetario0 6 2" xfId="3471" xr:uid="{00000000-0005-0000-0000-000040130000}"/>
    <cellStyle name="Monetario0 60" xfId="3472" xr:uid="{00000000-0005-0000-0000-000041130000}"/>
    <cellStyle name="Monetario0 60 2" xfId="3473" xr:uid="{00000000-0005-0000-0000-000042130000}"/>
    <cellStyle name="Monetario0 61" xfId="3474" xr:uid="{00000000-0005-0000-0000-000043130000}"/>
    <cellStyle name="Monetario0 61 2" xfId="3475" xr:uid="{00000000-0005-0000-0000-000044130000}"/>
    <cellStyle name="Monetario0 62" xfId="3476" xr:uid="{00000000-0005-0000-0000-000045130000}"/>
    <cellStyle name="Monetario0 62 2" xfId="3477" xr:uid="{00000000-0005-0000-0000-000046130000}"/>
    <cellStyle name="Monetario0 63" xfId="3478" xr:uid="{00000000-0005-0000-0000-000047130000}"/>
    <cellStyle name="Monetario0 63 2" xfId="3479" xr:uid="{00000000-0005-0000-0000-000048130000}"/>
    <cellStyle name="Monetario0 64" xfId="3480" xr:uid="{00000000-0005-0000-0000-000049130000}"/>
    <cellStyle name="Monetario0 64 2" xfId="3481" xr:uid="{00000000-0005-0000-0000-00004A130000}"/>
    <cellStyle name="Monetario0 65" xfId="3482" xr:uid="{00000000-0005-0000-0000-00004B130000}"/>
    <cellStyle name="Monetario0 65 2" xfId="3483" xr:uid="{00000000-0005-0000-0000-00004C130000}"/>
    <cellStyle name="Monetario0 66" xfId="3484" xr:uid="{00000000-0005-0000-0000-00004D130000}"/>
    <cellStyle name="Monetario0 66 2" xfId="3485" xr:uid="{00000000-0005-0000-0000-00004E130000}"/>
    <cellStyle name="Monetario0 67" xfId="3486" xr:uid="{00000000-0005-0000-0000-00004F130000}"/>
    <cellStyle name="Monetario0 67 2" xfId="3487" xr:uid="{00000000-0005-0000-0000-000050130000}"/>
    <cellStyle name="Monetario0 68" xfId="3488" xr:uid="{00000000-0005-0000-0000-000051130000}"/>
    <cellStyle name="Monetario0 68 2" xfId="3489" xr:uid="{00000000-0005-0000-0000-000052130000}"/>
    <cellStyle name="Monetario0 69" xfId="3490" xr:uid="{00000000-0005-0000-0000-000053130000}"/>
    <cellStyle name="Monetario0 69 2" xfId="3491" xr:uid="{00000000-0005-0000-0000-000054130000}"/>
    <cellStyle name="Monetario0 7" xfId="3492" xr:uid="{00000000-0005-0000-0000-000055130000}"/>
    <cellStyle name="Monetario0 7 2" xfId="3493" xr:uid="{00000000-0005-0000-0000-000056130000}"/>
    <cellStyle name="Monetario0 70" xfId="3494" xr:uid="{00000000-0005-0000-0000-000057130000}"/>
    <cellStyle name="Monetario0 70 2" xfId="3495" xr:uid="{00000000-0005-0000-0000-000058130000}"/>
    <cellStyle name="Monetario0 71" xfId="3496" xr:uid="{00000000-0005-0000-0000-000059130000}"/>
    <cellStyle name="Monetario0 71 2" xfId="3497" xr:uid="{00000000-0005-0000-0000-00005A130000}"/>
    <cellStyle name="Monetario0 72" xfId="3498" xr:uid="{00000000-0005-0000-0000-00005B130000}"/>
    <cellStyle name="Monetario0 72 2" xfId="3499" xr:uid="{00000000-0005-0000-0000-00005C130000}"/>
    <cellStyle name="Monetario0 73" xfId="3500" xr:uid="{00000000-0005-0000-0000-00005D130000}"/>
    <cellStyle name="Monetario0 73 2" xfId="3501" xr:uid="{00000000-0005-0000-0000-00005E130000}"/>
    <cellStyle name="Monetario0 74" xfId="3502" xr:uid="{00000000-0005-0000-0000-00005F130000}"/>
    <cellStyle name="Monetario0 74 2" xfId="3503" xr:uid="{00000000-0005-0000-0000-000060130000}"/>
    <cellStyle name="Monetario0 75" xfId="3504" xr:uid="{00000000-0005-0000-0000-000061130000}"/>
    <cellStyle name="Monetario0 75 2" xfId="3505" xr:uid="{00000000-0005-0000-0000-000062130000}"/>
    <cellStyle name="Monetario0 76" xfId="3506" xr:uid="{00000000-0005-0000-0000-000063130000}"/>
    <cellStyle name="Monetario0 76 2" xfId="3507" xr:uid="{00000000-0005-0000-0000-000064130000}"/>
    <cellStyle name="Monetario0 77" xfId="3508" xr:uid="{00000000-0005-0000-0000-000065130000}"/>
    <cellStyle name="Monetario0 77 2" xfId="3509" xr:uid="{00000000-0005-0000-0000-000066130000}"/>
    <cellStyle name="Monetario0 78" xfId="3510" xr:uid="{00000000-0005-0000-0000-000067130000}"/>
    <cellStyle name="Monetario0 78 2" xfId="3511" xr:uid="{00000000-0005-0000-0000-000068130000}"/>
    <cellStyle name="Monetario0 79" xfId="3512" xr:uid="{00000000-0005-0000-0000-000069130000}"/>
    <cellStyle name="Monetario0 79 2" xfId="3513" xr:uid="{00000000-0005-0000-0000-00006A130000}"/>
    <cellStyle name="Monetario0 8" xfId="3514" xr:uid="{00000000-0005-0000-0000-00006B130000}"/>
    <cellStyle name="Monetario0 8 2" xfId="3515" xr:uid="{00000000-0005-0000-0000-00006C130000}"/>
    <cellStyle name="Monetario0 80" xfId="3516" xr:uid="{00000000-0005-0000-0000-00006D130000}"/>
    <cellStyle name="Monetario0 80 2" xfId="3517" xr:uid="{00000000-0005-0000-0000-00006E130000}"/>
    <cellStyle name="Monetario0 81" xfId="3518" xr:uid="{00000000-0005-0000-0000-00006F130000}"/>
    <cellStyle name="Monetario0 81 2" xfId="3519" xr:uid="{00000000-0005-0000-0000-000070130000}"/>
    <cellStyle name="Monetario0 82" xfId="3520" xr:uid="{00000000-0005-0000-0000-000071130000}"/>
    <cellStyle name="Monetario0 82 2" xfId="3521" xr:uid="{00000000-0005-0000-0000-000072130000}"/>
    <cellStyle name="Monetario0 83" xfId="3522" xr:uid="{00000000-0005-0000-0000-000073130000}"/>
    <cellStyle name="Monetario0 83 2" xfId="3523" xr:uid="{00000000-0005-0000-0000-000074130000}"/>
    <cellStyle name="Monetario0 84" xfId="3524" xr:uid="{00000000-0005-0000-0000-000075130000}"/>
    <cellStyle name="Monetario0 84 2" xfId="3525" xr:uid="{00000000-0005-0000-0000-000076130000}"/>
    <cellStyle name="Monetario0 85" xfId="3526" xr:uid="{00000000-0005-0000-0000-000077130000}"/>
    <cellStyle name="Monetario0 85 2" xfId="3527" xr:uid="{00000000-0005-0000-0000-000078130000}"/>
    <cellStyle name="Monetario0 86" xfId="3528" xr:uid="{00000000-0005-0000-0000-000079130000}"/>
    <cellStyle name="Monetario0 86 2" xfId="3529" xr:uid="{00000000-0005-0000-0000-00007A130000}"/>
    <cellStyle name="Monetario0 87" xfId="3530" xr:uid="{00000000-0005-0000-0000-00007B130000}"/>
    <cellStyle name="Monetario0 87 2" xfId="3531" xr:uid="{00000000-0005-0000-0000-00007C130000}"/>
    <cellStyle name="Monetario0 88" xfId="3532" xr:uid="{00000000-0005-0000-0000-00007D130000}"/>
    <cellStyle name="Monetario0 88 2" xfId="3533" xr:uid="{00000000-0005-0000-0000-00007E130000}"/>
    <cellStyle name="Monetario0 89" xfId="3534" xr:uid="{00000000-0005-0000-0000-00007F130000}"/>
    <cellStyle name="Monetario0 89 2" xfId="3535" xr:uid="{00000000-0005-0000-0000-000080130000}"/>
    <cellStyle name="Monetario0 9" xfId="3536" xr:uid="{00000000-0005-0000-0000-000081130000}"/>
    <cellStyle name="Monetario0 9 2" xfId="3537" xr:uid="{00000000-0005-0000-0000-000082130000}"/>
    <cellStyle name="Monetario0 90" xfId="3538" xr:uid="{00000000-0005-0000-0000-000083130000}"/>
    <cellStyle name="Monetario0 90 2" xfId="3539" xr:uid="{00000000-0005-0000-0000-000084130000}"/>
    <cellStyle name="Monetario0 91" xfId="3540" xr:uid="{00000000-0005-0000-0000-000085130000}"/>
    <cellStyle name="Month" xfId="3541" xr:uid="{00000000-0005-0000-0000-000086130000}"/>
    <cellStyle name="Neutral 10" xfId="3542" xr:uid="{00000000-0005-0000-0000-000087130000}"/>
    <cellStyle name="Neutral 11" xfId="3543" xr:uid="{00000000-0005-0000-0000-000088130000}"/>
    <cellStyle name="Neutral 12" xfId="3544" xr:uid="{00000000-0005-0000-0000-000089130000}"/>
    <cellStyle name="Neutral 13" xfId="3545" xr:uid="{00000000-0005-0000-0000-00008A130000}"/>
    <cellStyle name="Neutral 14" xfId="3546" xr:uid="{00000000-0005-0000-0000-00008B130000}"/>
    <cellStyle name="Neutral 15" xfId="3547" xr:uid="{00000000-0005-0000-0000-00008C130000}"/>
    <cellStyle name="Neutral 16" xfId="3548" xr:uid="{00000000-0005-0000-0000-00008D130000}"/>
    <cellStyle name="Neutral 17" xfId="3549" xr:uid="{00000000-0005-0000-0000-00008E130000}"/>
    <cellStyle name="Neutral 18" xfId="3550" xr:uid="{00000000-0005-0000-0000-00008F130000}"/>
    <cellStyle name="Neutral 19" xfId="3551" xr:uid="{00000000-0005-0000-0000-000090130000}"/>
    <cellStyle name="Neutral 2" xfId="511" xr:uid="{00000000-0005-0000-0000-000091130000}"/>
    <cellStyle name="Neutral 2 2" xfId="3552" xr:uid="{00000000-0005-0000-0000-000092130000}"/>
    <cellStyle name="Neutral 2 2 2" xfId="4831" xr:uid="{00000000-0005-0000-0000-000093130000}"/>
    <cellStyle name="Neutral 2 3" xfId="3553" xr:uid="{00000000-0005-0000-0000-000094130000}"/>
    <cellStyle name="Neutral 2 3 2" xfId="4832" xr:uid="{00000000-0005-0000-0000-000095130000}"/>
    <cellStyle name="Neutral 2 4" xfId="3554" xr:uid="{00000000-0005-0000-0000-000096130000}"/>
    <cellStyle name="Neutral 2 4 2" xfId="4833" xr:uid="{00000000-0005-0000-0000-000097130000}"/>
    <cellStyle name="Neutral 2 5" xfId="3555" xr:uid="{00000000-0005-0000-0000-000098130000}"/>
    <cellStyle name="Neutral 2 5 2" xfId="4834" xr:uid="{00000000-0005-0000-0000-000099130000}"/>
    <cellStyle name="Neutral 2 6" xfId="4835" xr:uid="{00000000-0005-0000-0000-00009A130000}"/>
    <cellStyle name="Neutral 2 7" xfId="4836" xr:uid="{00000000-0005-0000-0000-00009B130000}"/>
    <cellStyle name="Neutral 20" xfId="3556" xr:uid="{00000000-0005-0000-0000-00009C130000}"/>
    <cellStyle name="Neutral 21" xfId="3557" xr:uid="{00000000-0005-0000-0000-00009D130000}"/>
    <cellStyle name="Neutral 22" xfId="3558" xr:uid="{00000000-0005-0000-0000-00009E130000}"/>
    <cellStyle name="Neutral 23" xfId="3559" xr:uid="{00000000-0005-0000-0000-00009F130000}"/>
    <cellStyle name="Neutral 24" xfId="3560" xr:uid="{00000000-0005-0000-0000-0000A0130000}"/>
    <cellStyle name="Neutral 25" xfId="3561" xr:uid="{00000000-0005-0000-0000-0000A1130000}"/>
    <cellStyle name="Neutral 26" xfId="3562" xr:uid="{00000000-0005-0000-0000-0000A2130000}"/>
    <cellStyle name="Neutral 27" xfId="3563" xr:uid="{00000000-0005-0000-0000-0000A3130000}"/>
    <cellStyle name="Neutral 28" xfId="3564" xr:uid="{00000000-0005-0000-0000-0000A4130000}"/>
    <cellStyle name="Neutral 3" xfId="512" xr:uid="{00000000-0005-0000-0000-0000A5130000}"/>
    <cellStyle name="Neutral 3 2" xfId="3565" xr:uid="{00000000-0005-0000-0000-0000A6130000}"/>
    <cellStyle name="Neutral 4" xfId="513" xr:uid="{00000000-0005-0000-0000-0000A7130000}"/>
    <cellStyle name="Neutral 4 2" xfId="3566" xr:uid="{00000000-0005-0000-0000-0000A8130000}"/>
    <cellStyle name="Neutral 5" xfId="514" xr:uid="{00000000-0005-0000-0000-0000A9130000}"/>
    <cellStyle name="Neutral 5 2" xfId="3567" xr:uid="{00000000-0005-0000-0000-0000AA130000}"/>
    <cellStyle name="Neutral 6" xfId="515" xr:uid="{00000000-0005-0000-0000-0000AB130000}"/>
    <cellStyle name="Neutral 6 2" xfId="3568" xr:uid="{00000000-0005-0000-0000-0000AC130000}"/>
    <cellStyle name="Neutral 7" xfId="3569" xr:uid="{00000000-0005-0000-0000-0000AD130000}"/>
    <cellStyle name="Neutral 7 2" xfId="4837" xr:uid="{00000000-0005-0000-0000-0000AE130000}"/>
    <cellStyle name="Neutral 8" xfId="3570" xr:uid="{00000000-0005-0000-0000-0000AF130000}"/>
    <cellStyle name="Neutral 8 2" xfId="4829" xr:uid="{00000000-0005-0000-0000-0000B0130000}"/>
    <cellStyle name="Neutral 9" xfId="3571" xr:uid="{00000000-0005-0000-0000-0000B1130000}"/>
    <cellStyle name="no dec" xfId="5366" xr:uid="{00000000-0005-0000-0000-0000B2130000}"/>
    <cellStyle name="No-definido" xfId="516" xr:uid="{00000000-0005-0000-0000-0000B3130000}"/>
    <cellStyle name="Normal" xfId="0" builtinId="0"/>
    <cellStyle name="Normal - Style1" xfId="3572" xr:uid="{00000000-0005-0000-0000-0000B5130000}"/>
    <cellStyle name="Normal - Style1 2" xfId="5367" xr:uid="{00000000-0005-0000-0000-0000B6130000}"/>
    <cellStyle name="Normal 10" xfId="517" xr:uid="{00000000-0005-0000-0000-0000B7130000}"/>
    <cellStyle name="Normal 10 10" xfId="6256" xr:uid="{00000000-0005-0000-0000-0000B8130000}"/>
    <cellStyle name="Normal 10 11" xfId="6257" xr:uid="{00000000-0005-0000-0000-0000B9130000}"/>
    <cellStyle name="Normal 10 12" xfId="6258" xr:uid="{00000000-0005-0000-0000-0000BA130000}"/>
    <cellStyle name="Normal 10 13" xfId="6259" xr:uid="{00000000-0005-0000-0000-0000BB130000}"/>
    <cellStyle name="Normal 10 14" xfId="6260" xr:uid="{00000000-0005-0000-0000-0000BC130000}"/>
    <cellStyle name="Normal 10 15" xfId="6261" xr:uid="{00000000-0005-0000-0000-0000BD130000}"/>
    <cellStyle name="Normal 10 15 2" xfId="6262" xr:uid="{00000000-0005-0000-0000-0000BE130000}"/>
    <cellStyle name="Normal 10 16" xfId="6263" xr:uid="{00000000-0005-0000-0000-0000BF130000}"/>
    <cellStyle name="Normal 10 17" xfId="6264" xr:uid="{00000000-0005-0000-0000-0000C0130000}"/>
    <cellStyle name="Normal 10 18" xfId="6265" xr:uid="{00000000-0005-0000-0000-0000C1130000}"/>
    <cellStyle name="Normal 10 19" xfId="6266" xr:uid="{00000000-0005-0000-0000-0000C2130000}"/>
    <cellStyle name="Normal 10 2" xfId="518" xr:uid="{00000000-0005-0000-0000-0000C3130000}"/>
    <cellStyle name="Normal 10 2 2" xfId="3575" xr:uid="{00000000-0005-0000-0000-0000C4130000}"/>
    <cellStyle name="Normal 10 2 3" xfId="4959" xr:uid="{00000000-0005-0000-0000-0000C5130000}"/>
    <cellStyle name="Normal 10 2 4" xfId="3574" xr:uid="{00000000-0005-0000-0000-0000C6130000}"/>
    <cellStyle name="Normal 10 20" xfId="4958" xr:uid="{00000000-0005-0000-0000-0000C7130000}"/>
    <cellStyle name="Normal 10 21" xfId="8074" xr:uid="{00000000-0005-0000-0000-0000C8130000}"/>
    <cellStyle name="Normal 10 22" xfId="3573" xr:uid="{00000000-0005-0000-0000-0000C9130000}"/>
    <cellStyle name="Normal 10 3" xfId="3576" xr:uid="{00000000-0005-0000-0000-0000CA130000}"/>
    <cellStyle name="Normal 10 3 2" xfId="3577" xr:uid="{00000000-0005-0000-0000-0000CB130000}"/>
    <cellStyle name="Normal 10 3 3" xfId="3578" xr:uid="{00000000-0005-0000-0000-0000CC130000}"/>
    <cellStyle name="Normal 10 3 4" xfId="3579" xr:uid="{00000000-0005-0000-0000-0000CD130000}"/>
    <cellStyle name="Normal 10 3 5" xfId="3580" xr:uid="{00000000-0005-0000-0000-0000CE130000}"/>
    <cellStyle name="Normal 10 3 6" xfId="3581" xr:uid="{00000000-0005-0000-0000-0000CF130000}"/>
    <cellStyle name="Normal 10 4" xfId="3582" xr:uid="{00000000-0005-0000-0000-0000D0130000}"/>
    <cellStyle name="Normal 10 5" xfId="3583" xr:uid="{00000000-0005-0000-0000-0000D1130000}"/>
    <cellStyle name="Normal 10 6" xfId="3584" xr:uid="{00000000-0005-0000-0000-0000D2130000}"/>
    <cellStyle name="Normal 10 7" xfId="6267" xr:uid="{00000000-0005-0000-0000-0000D3130000}"/>
    <cellStyle name="Normal 10 8" xfId="6268" xr:uid="{00000000-0005-0000-0000-0000D4130000}"/>
    <cellStyle name="Normal 10 9" xfId="6269" xr:uid="{00000000-0005-0000-0000-0000D5130000}"/>
    <cellStyle name="Normal 100" xfId="6270" xr:uid="{00000000-0005-0000-0000-0000D6130000}"/>
    <cellStyle name="Normal 101" xfId="6271" xr:uid="{00000000-0005-0000-0000-0000D7130000}"/>
    <cellStyle name="Normal 102" xfId="6272" xr:uid="{00000000-0005-0000-0000-0000D8130000}"/>
    <cellStyle name="Normal 103" xfId="6273" xr:uid="{00000000-0005-0000-0000-0000D9130000}"/>
    <cellStyle name="Normal 104" xfId="6274" xr:uid="{00000000-0005-0000-0000-0000DA130000}"/>
    <cellStyle name="Normal 105" xfId="6275" xr:uid="{00000000-0005-0000-0000-0000DB130000}"/>
    <cellStyle name="Normal 106" xfId="6276" xr:uid="{00000000-0005-0000-0000-0000DC130000}"/>
    <cellStyle name="Normal 106 2" xfId="6277" xr:uid="{00000000-0005-0000-0000-0000DD130000}"/>
    <cellStyle name="Normal 106 3" xfId="6278" xr:uid="{00000000-0005-0000-0000-0000DE130000}"/>
    <cellStyle name="Normal 107" xfId="6279" xr:uid="{00000000-0005-0000-0000-0000DF130000}"/>
    <cellStyle name="Normal 108" xfId="6280" xr:uid="{00000000-0005-0000-0000-0000E0130000}"/>
    <cellStyle name="Normal 109" xfId="6281" xr:uid="{00000000-0005-0000-0000-0000E1130000}"/>
    <cellStyle name="Normal 11" xfId="519" xr:uid="{00000000-0005-0000-0000-0000E2130000}"/>
    <cellStyle name="Normal 11 10" xfId="6282" xr:uid="{00000000-0005-0000-0000-0000E3130000}"/>
    <cellStyle name="Normal 11 11" xfId="6283" xr:uid="{00000000-0005-0000-0000-0000E4130000}"/>
    <cellStyle name="Normal 11 12" xfId="6284" xr:uid="{00000000-0005-0000-0000-0000E5130000}"/>
    <cellStyle name="Normal 11 13" xfId="6285" xr:uid="{00000000-0005-0000-0000-0000E6130000}"/>
    <cellStyle name="Normal 11 14" xfId="6286" xr:uid="{00000000-0005-0000-0000-0000E7130000}"/>
    <cellStyle name="Normal 11 15" xfId="6287" xr:uid="{00000000-0005-0000-0000-0000E8130000}"/>
    <cellStyle name="Normal 11 15 2" xfId="6288" xr:uid="{00000000-0005-0000-0000-0000E9130000}"/>
    <cellStyle name="Normal 11 16" xfId="6289" xr:uid="{00000000-0005-0000-0000-0000EA130000}"/>
    <cellStyle name="Normal 11 17" xfId="6290" xr:uid="{00000000-0005-0000-0000-0000EB130000}"/>
    <cellStyle name="Normal 11 18" xfId="6291" xr:uid="{00000000-0005-0000-0000-0000EC130000}"/>
    <cellStyle name="Normal 11 19" xfId="6292" xr:uid="{00000000-0005-0000-0000-0000ED130000}"/>
    <cellStyle name="Normal 11 2" xfId="686" xr:uid="{00000000-0005-0000-0000-0000EE130000}"/>
    <cellStyle name="Normal 11 2 2" xfId="6293" xr:uid="{00000000-0005-0000-0000-0000EF130000}"/>
    <cellStyle name="Normal 11 2 3" xfId="520" xr:uid="{00000000-0005-0000-0000-0000F0130000}"/>
    <cellStyle name="Normal 11 2 4" xfId="6294" xr:uid="{00000000-0005-0000-0000-0000F1130000}"/>
    <cellStyle name="Normal 11 2 5" xfId="6295" xr:uid="{00000000-0005-0000-0000-0000F2130000}"/>
    <cellStyle name="Normal 11 2 6" xfId="6296" xr:uid="{00000000-0005-0000-0000-0000F3130000}"/>
    <cellStyle name="Normal 11 2 7" xfId="4960" xr:uid="{00000000-0005-0000-0000-0000F4130000}"/>
    <cellStyle name="Normal 11 2 8" xfId="3585" xr:uid="{00000000-0005-0000-0000-0000F5130000}"/>
    <cellStyle name="Normal 11 3" xfId="3586" xr:uid="{00000000-0005-0000-0000-0000F6130000}"/>
    <cellStyle name="Normal 11 3 2" xfId="6297" xr:uid="{00000000-0005-0000-0000-0000F7130000}"/>
    <cellStyle name="Normal 11 3 3" xfId="6298" xr:uid="{00000000-0005-0000-0000-0000F8130000}"/>
    <cellStyle name="Normal 11 3 4" xfId="6299" xr:uid="{00000000-0005-0000-0000-0000F9130000}"/>
    <cellStyle name="Normal 11 3 5" xfId="6300" xr:uid="{00000000-0005-0000-0000-0000FA130000}"/>
    <cellStyle name="Normal 11 3 6" xfId="6301" xr:uid="{00000000-0005-0000-0000-0000FB130000}"/>
    <cellStyle name="Normal 11 4" xfId="3587" xr:uid="{00000000-0005-0000-0000-0000FC130000}"/>
    <cellStyle name="Normal 11 4 2" xfId="6302" xr:uid="{00000000-0005-0000-0000-0000FD130000}"/>
    <cellStyle name="Normal 11 4 3" xfId="6303" xr:uid="{00000000-0005-0000-0000-0000FE130000}"/>
    <cellStyle name="Normal 11 4 4" xfId="6304" xr:uid="{00000000-0005-0000-0000-0000FF130000}"/>
    <cellStyle name="Normal 11 4 5" xfId="6305" xr:uid="{00000000-0005-0000-0000-000000140000}"/>
    <cellStyle name="Normal 11 4 6" xfId="6306" xr:uid="{00000000-0005-0000-0000-000001140000}"/>
    <cellStyle name="Normal 11 5" xfId="3588" xr:uid="{00000000-0005-0000-0000-000002140000}"/>
    <cellStyle name="Normal 11 6" xfId="3589" xr:uid="{00000000-0005-0000-0000-000003140000}"/>
    <cellStyle name="Normal 11 7" xfId="3590" xr:uid="{00000000-0005-0000-0000-000004140000}"/>
    <cellStyle name="Normal 11 8" xfId="3591" xr:uid="{00000000-0005-0000-0000-000005140000}"/>
    <cellStyle name="Normal 11 9" xfId="6307" xr:uid="{00000000-0005-0000-0000-000006140000}"/>
    <cellStyle name="Normal 110" xfId="6308" xr:uid="{00000000-0005-0000-0000-000007140000}"/>
    <cellStyle name="Normal 111" xfId="6309" xr:uid="{00000000-0005-0000-0000-000008140000}"/>
    <cellStyle name="Normal 112" xfId="6310" xr:uid="{00000000-0005-0000-0000-000009140000}"/>
    <cellStyle name="Normal 113" xfId="6311" xr:uid="{00000000-0005-0000-0000-00000A140000}"/>
    <cellStyle name="Normal 113 2" xfId="6312" xr:uid="{00000000-0005-0000-0000-00000B140000}"/>
    <cellStyle name="Normal 113 3" xfId="6313" xr:uid="{00000000-0005-0000-0000-00000C140000}"/>
    <cellStyle name="Normal 114" xfId="4514" xr:uid="{00000000-0005-0000-0000-00000D140000}"/>
    <cellStyle name="Normal 115" xfId="5653" xr:uid="{00000000-0005-0000-0000-00000E140000}"/>
    <cellStyle name="Normal 116" xfId="7898" xr:uid="{00000000-0005-0000-0000-00000F140000}"/>
    <cellStyle name="Normal 117" xfId="8152" xr:uid="{00000000-0005-0000-0000-000010140000}"/>
    <cellStyle name="Normal 118" xfId="8162" xr:uid="{00000000-0005-0000-0000-000011140000}"/>
    <cellStyle name="Normal 119" xfId="4413" xr:uid="{00000000-0005-0000-0000-000012140000}"/>
    <cellStyle name="Normal 12" xfId="521" xr:uid="{00000000-0005-0000-0000-000013140000}"/>
    <cellStyle name="Normal 12 10" xfId="6314" xr:uid="{00000000-0005-0000-0000-000014140000}"/>
    <cellStyle name="Normal 12 11" xfId="6315" xr:uid="{00000000-0005-0000-0000-000015140000}"/>
    <cellStyle name="Normal 12 12" xfId="6316" xr:uid="{00000000-0005-0000-0000-000016140000}"/>
    <cellStyle name="Normal 12 13" xfId="6317" xr:uid="{00000000-0005-0000-0000-000017140000}"/>
    <cellStyle name="Normal 12 14" xfId="6318" xr:uid="{00000000-0005-0000-0000-000018140000}"/>
    <cellStyle name="Normal 12 15" xfId="6319" xr:uid="{00000000-0005-0000-0000-000019140000}"/>
    <cellStyle name="Normal 12 16" xfId="6320" xr:uid="{00000000-0005-0000-0000-00001A140000}"/>
    <cellStyle name="Normal 12 17" xfId="6321" xr:uid="{00000000-0005-0000-0000-00001B140000}"/>
    <cellStyle name="Normal 12 18" xfId="6322" xr:uid="{00000000-0005-0000-0000-00001C140000}"/>
    <cellStyle name="Normal 12 19" xfId="6323" xr:uid="{00000000-0005-0000-0000-00001D140000}"/>
    <cellStyle name="Normal 12 2" xfId="522" xr:uid="{00000000-0005-0000-0000-00001E140000}"/>
    <cellStyle name="Normal 12 2 2" xfId="6324" xr:uid="{00000000-0005-0000-0000-00001F140000}"/>
    <cellStyle name="Normal 12 2 3" xfId="6325" xr:uid="{00000000-0005-0000-0000-000020140000}"/>
    <cellStyle name="Normal 12 2 4" xfId="6326" xr:uid="{00000000-0005-0000-0000-000021140000}"/>
    <cellStyle name="Normal 12 2 5" xfId="6327" xr:uid="{00000000-0005-0000-0000-000022140000}"/>
    <cellStyle name="Normal 12 2 6" xfId="6328" xr:uid="{00000000-0005-0000-0000-000023140000}"/>
    <cellStyle name="Normal 12 2 7" xfId="4962" xr:uid="{00000000-0005-0000-0000-000024140000}"/>
    <cellStyle name="Normal 12 2 8" xfId="3593" xr:uid="{00000000-0005-0000-0000-000025140000}"/>
    <cellStyle name="Normal 12 20" xfId="6329" xr:uid="{00000000-0005-0000-0000-000026140000}"/>
    <cellStyle name="Normal 12 21" xfId="6330" xr:uid="{00000000-0005-0000-0000-000027140000}"/>
    <cellStyle name="Normal 12 22" xfId="6331" xr:uid="{00000000-0005-0000-0000-000028140000}"/>
    <cellStyle name="Normal 12 23" xfId="6332" xr:uid="{00000000-0005-0000-0000-000029140000}"/>
    <cellStyle name="Normal 12 24" xfId="6333" xr:uid="{00000000-0005-0000-0000-00002A140000}"/>
    <cellStyle name="Normal 12 25" xfId="4961" xr:uid="{00000000-0005-0000-0000-00002B140000}"/>
    <cellStyle name="Normal 12 26" xfId="3592" xr:uid="{00000000-0005-0000-0000-00002C140000}"/>
    <cellStyle name="Normal 12 3" xfId="6334" xr:uid="{00000000-0005-0000-0000-00002D140000}"/>
    <cellStyle name="Normal 12 3 2" xfId="6335" xr:uid="{00000000-0005-0000-0000-00002E140000}"/>
    <cellStyle name="Normal 12 3 3" xfId="6336" xr:uid="{00000000-0005-0000-0000-00002F140000}"/>
    <cellStyle name="Normal 12 3 4" xfId="6337" xr:uid="{00000000-0005-0000-0000-000030140000}"/>
    <cellStyle name="Normal 12 3 5" xfId="6338" xr:uid="{00000000-0005-0000-0000-000031140000}"/>
    <cellStyle name="Normal 12 3 6" xfId="6339" xr:uid="{00000000-0005-0000-0000-000032140000}"/>
    <cellStyle name="Normal 12 4" xfId="6340" xr:uid="{00000000-0005-0000-0000-000033140000}"/>
    <cellStyle name="Normal 12 4 2" xfId="6341" xr:uid="{00000000-0005-0000-0000-000034140000}"/>
    <cellStyle name="Normal 12 4 3" xfId="6342" xr:uid="{00000000-0005-0000-0000-000035140000}"/>
    <cellStyle name="Normal 12 4 4" xfId="6343" xr:uid="{00000000-0005-0000-0000-000036140000}"/>
    <cellStyle name="Normal 12 4 5" xfId="6344" xr:uid="{00000000-0005-0000-0000-000037140000}"/>
    <cellStyle name="Normal 12 4 6" xfId="6345" xr:uid="{00000000-0005-0000-0000-000038140000}"/>
    <cellStyle name="Normal 12 5" xfId="6346" xr:uid="{00000000-0005-0000-0000-000039140000}"/>
    <cellStyle name="Normal 12 6" xfId="6347" xr:uid="{00000000-0005-0000-0000-00003A140000}"/>
    <cellStyle name="Normal 12 7" xfId="6348" xr:uid="{00000000-0005-0000-0000-00003B140000}"/>
    <cellStyle name="Normal 12 8" xfId="6349" xr:uid="{00000000-0005-0000-0000-00003C140000}"/>
    <cellStyle name="Normal 12 9" xfId="6350" xr:uid="{00000000-0005-0000-0000-00003D140000}"/>
    <cellStyle name="Normal 120" xfId="8827" xr:uid="{00000000-0005-0000-0000-00003E140000}"/>
    <cellStyle name="Normal 121" xfId="8287" xr:uid="{00000000-0005-0000-0000-00003F140000}"/>
    <cellStyle name="Normal 122" xfId="8941" xr:uid="{00000000-0005-0000-0000-000040140000}"/>
    <cellStyle name="Normal 123" xfId="8984" xr:uid="{00000000-0005-0000-0000-000041140000}"/>
    <cellStyle name="Normal 13" xfId="523" xr:uid="{00000000-0005-0000-0000-000042140000}"/>
    <cellStyle name="Normal 13 10" xfId="6351" xr:uid="{00000000-0005-0000-0000-000043140000}"/>
    <cellStyle name="Normal 13 11" xfId="6352" xr:uid="{00000000-0005-0000-0000-000044140000}"/>
    <cellStyle name="Normal 13 12" xfId="6353" xr:uid="{00000000-0005-0000-0000-000045140000}"/>
    <cellStyle name="Normal 13 13" xfId="6354" xr:uid="{00000000-0005-0000-0000-000046140000}"/>
    <cellStyle name="Normal 13 14" xfId="6355" xr:uid="{00000000-0005-0000-0000-000047140000}"/>
    <cellStyle name="Normal 13 15" xfId="6356" xr:uid="{00000000-0005-0000-0000-000048140000}"/>
    <cellStyle name="Normal 13 16" xfId="6357" xr:uid="{00000000-0005-0000-0000-000049140000}"/>
    <cellStyle name="Normal 13 17" xfId="6358" xr:uid="{00000000-0005-0000-0000-00004A140000}"/>
    <cellStyle name="Normal 13 18" xfId="6359" xr:uid="{00000000-0005-0000-0000-00004B140000}"/>
    <cellStyle name="Normal 13 19" xfId="6360" xr:uid="{00000000-0005-0000-0000-00004C140000}"/>
    <cellStyle name="Normal 13 2" xfId="524" xr:uid="{00000000-0005-0000-0000-00004D140000}"/>
    <cellStyle name="Normal 13 2 2" xfId="525" xr:uid="{00000000-0005-0000-0000-00004E140000}"/>
    <cellStyle name="Normal 13 2 3" xfId="3595" xr:uid="{00000000-0005-0000-0000-00004F140000}"/>
    <cellStyle name="Normal 13 20" xfId="6361" xr:uid="{00000000-0005-0000-0000-000050140000}"/>
    <cellStyle name="Normal 13 21" xfId="6362" xr:uid="{00000000-0005-0000-0000-000051140000}"/>
    <cellStyle name="Normal 13 22" xfId="6363" xr:uid="{00000000-0005-0000-0000-000052140000}"/>
    <cellStyle name="Normal 13 23" xfId="6364" xr:uid="{00000000-0005-0000-0000-000053140000}"/>
    <cellStyle name="Normal 13 24" xfId="6365" xr:uid="{00000000-0005-0000-0000-000054140000}"/>
    <cellStyle name="Normal 13 25" xfId="6366" xr:uid="{00000000-0005-0000-0000-000055140000}"/>
    <cellStyle name="Normal 13 26" xfId="6367" xr:uid="{00000000-0005-0000-0000-000056140000}"/>
    <cellStyle name="Normal 13 27" xfId="6368" xr:uid="{00000000-0005-0000-0000-000057140000}"/>
    <cellStyle name="Normal 13 28" xfId="6369" xr:uid="{00000000-0005-0000-0000-000058140000}"/>
    <cellStyle name="Normal 13 29" xfId="6370" xr:uid="{00000000-0005-0000-0000-000059140000}"/>
    <cellStyle name="Normal 13 3" xfId="526" xr:uid="{00000000-0005-0000-0000-00005A140000}"/>
    <cellStyle name="Normal 13 3 2" xfId="5368" xr:uid="{00000000-0005-0000-0000-00005B140000}"/>
    <cellStyle name="Normal 13 3 3" xfId="8076" xr:uid="{00000000-0005-0000-0000-00005C140000}"/>
    <cellStyle name="Normal 13 3 4" xfId="3596" xr:uid="{00000000-0005-0000-0000-00005D140000}"/>
    <cellStyle name="Normal 13 30" xfId="6371" xr:uid="{00000000-0005-0000-0000-00005E140000}"/>
    <cellStyle name="Normal 13 31" xfId="6372" xr:uid="{00000000-0005-0000-0000-00005F140000}"/>
    <cellStyle name="Normal 13 32" xfId="6373" xr:uid="{00000000-0005-0000-0000-000060140000}"/>
    <cellStyle name="Normal 13 33" xfId="6374" xr:uid="{00000000-0005-0000-0000-000061140000}"/>
    <cellStyle name="Normal 13 34" xfId="6375" xr:uid="{00000000-0005-0000-0000-000062140000}"/>
    <cellStyle name="Normal 13 35" xfId="6376" xr:uid="{00000000-0005-0000-0000-000063140000}"/>
    <cellStyle name="Normal 13 36" xfId="6377" xr:uid="{00000000-0005-0000-0000-000064140000}"/>
    <cellStyle name="Normal 13 37" xfId="6378" xr:uid="{00000000-0005-0000-0000-000065140000}"/>
    <cellStyle name="Normal 13 38" xfId="6379" xr:uid="{00000000-0005-0000-0000-000066140000}"/>
    <cellStyle name="Normal 13 39" xfId="6380" xr:uid="{00000000-0005-0000-0000-000067140000}"/>
    <cellStyle name="Normal 13 4" xfId="6381" xr:uid="{00000000-0005-0000-0000-000068140000}"/>
    <cellStyle name="Normal 13 40" xfId="6382" xr:uid="{00000000-0005-0000-0000-000069140000}"/>
    <cellStyle name="Normal 13 41" xfId="6383" xr:uid="{00000000-0005-0000-0000-00006A140000}"/>
    <cellStyle name="Normal 13 42" xfId="6384" xr:uid="{00000000-0005-0000-0000-00006B140000}"/>
    <cellStyle name="Normal 13 43" xfId="6385" xr:uid="{00000000-0005-0000-0000-00006C140000}"/>
    <cellStyle name="Normal 13 44" xfId="6386" xr:uid="{00000000-0005-0000-0000-00006D140000}"/>
    <cellStyle name="Normal 13 45" xfId="6387" xr:uid="{00000000-0005-0000-0000-00006E140000}"/>
    <cellStyle name="Normal 13 46" xfId="6388" xr:uid="{00000000-0005-0000-0000-00006F140000}"/>
    <cellStyle name="Normal 13 47" xfId="6389" xr:uid="{00000000-0005-0000-0000-000070140000}"/>
    <cellStyle name="Normal 13 48" xfId="6390" xr:uid="{00000000-0005-0000-0000-000071140000}"/>
    <cellStyle name="Normal 13 49" xfId="6391" xr:uid="{00000000-0005-0000-0000-000072140000}"/>
    <cellStyle name="Normal 13 5" xfId="6392" xr:uid="{00000000-0005-0000-0000-000073140000}"/>
    <cellStyle name="Normal 13 50" xfId="6393" xr:uid="{00000000-0005-0000-0000-000074140000}"/>
    <cellStyle name="Normal 13 51" xfId="6394" xr:uid="{00000000-0005-0000-0000-000075140000}"/>
    <cellStyle name="Normal 13 52" xfId="6395" xr:uid="{00000000-0005-0000-0000-000076140000}"/>
    <cellStyle name="Normal 13 53" xfId="6396" xr:uid="{00000000-0005-0000-0000-000077140000}"/>
    <cellStyle name="Normal 13 54" xfId="6397" xr:uid="{00000000-0005-0000-0000-000078140000}"/>
    <cellStyle name="Normal 13 55" xfId="6398" xr:uid="{00000000-0005-0000-0000-000079140000}"/>
    <cellStyle name="Normal 13 56" xfId="6399" xr:uid="{00000000-0005-0000-0000-00007A140000}"/>
    <cellStyle name="Normal 13 57" xfId="6400" xr:uid="{00000000-0005-0000-0000-00007B140000}"/>
    <cellStyle name="Normal 13 58" xfId="6401" xr:uid="{00000000-0005-0000-0000-00007C140000}"/>
    <cellStyle name="Normal 13 59" xfId="6402" xr:uid="{00000000-0005-0000-0000-00007D140000}"/>
    <cellStyle name="Normal 13 6" xfId="6403" xr:uid="{00000000-0005-0000-0000-00007E140000}"/>
    <cellStyle name="Normal 13 60" xfId="6404" xr:uid="{00000000-0005-0000-0000-00007F140000}"/>
    <cellStyle name="Normal 13 61" xfId="6405" xr:uid="{00000000-0005-0000-0000-000080140000}"/>
    <cellStyle name="Normal 13 62" xfId="6406" xr:uid="{00000000-0005-0000-0000-000081140000}"/>
    <cellStyle name="Normal 13 63" xfId="6407" xr:uid="{00000000-0005-0000-0000-000082140000}"/>
    <cellStyle name="Normal 13 64" xfId="6408" xr:uid="{00000000-0005-0000-0000-000083140000}"/>
    <cellStyle name="Normal 13 65" xfId="6409" xr:uid="{00000000-0005-0000-0000-000084140000}"/>
    <cellStyle name="Normal 13 66" xfId="4963" xr:uid="{00000000-0005-0000-0000-000085140000}"/>
    <cellStyle name="Normal 13 67" xfId="8075" xr:uid="{00000000-0005-0000-0000-000086140000}"/>
    <cellStyle name="Normal 13 68" xfId="3594" xr:uid="{00000000-0005-0000-0000-000087140000}"/>
    <cellStyle name="Normal 13 7" xfId="6410" xr:uid="{00000000-0005-0000-0000-000088140000}"/>
    <cellStyle name="Normal 13 8" xfId="6411" xr:uid="{00000000-0005-0000-0000-000089140000}"/>
    <cellStyle name="Normal 13 9" xfId="6412" xr:uid="{00000000-0005-0000-0000-00008A140000}"/>
    <cellStyle name="Normal 14" xfId="3597" xr:uid="{00000000-0005-0000-0000-00008B140000}"/>
    <cellStyle name="Normal 14 10" xfId="6413" xr:uid="{00000000-0005-0000-0000-00008C140000}"/>
    <cellStyle name="Normal 14 11" xfId="6414" xr:uid="{00000000-0005-0000-0000-00008D140000}"/>
    <cellStyle name="Normal 14 12" xfId="6415" xr:uid="{00000000-0005-0000-0000-00008E140000}"/>
    <cellStyle name="Normal 14 13" xfId="6416" xr:uid="{00000000-0005-0000-0000-00008F140000}"/>
    <cellStyle name="Normal 14 14" xfId="6417" xr:uid="{00000000-0005-0000-0000-000090140000}"/>
    <cellStyle name="Normal 14 15" xfId="6418" xr:uid="{00000000-0005-0000-0000-000091140000}"/>
    <cellStyle name="Normal 14 15 2" xfId="6419" xr:uid="{00000000-0005-0000-0000-000092140000}"/>
    <cellStyle name="Normal 14 16" xfId="6420" xr:uid="{00000000-0005-0000-0000-000093140000}"/>
    <cellStyle name="Normal 14 17" xfId="6421" xr:uid="{00000000-0005-0000-0000-000094140000}"/>
    <cellStyle name="Normal 14 18" xfId="6422" xr:uid="{00000000-0005-0000-0000-000095140000}"/>
    <cellStyle name="Normal 14 19" xfId="6423" xr:uid="{00000000-0005-0000-0000-000096140000}"/>
    <cellStyle name="Normal 14 2" xfId="3598" xr:uid="{00000000-0005-0000-0000-000097140000}"/>
    <cellStyle name="Normal 14 2 2" xfId="6424" xr:uid="{00000000-0005-0000-0000-000098140000}"/>
    <cellStyle name="Normal 14 2 3" xfId="6425" xr:uid="{00000000-0005-0000-0000-000099140000}"/>
    <cellStyle name="Normal 14 2 4" xfId="6426" xr:uid="{00000000-0005-0000-0000-00009A140000}"/>
    <cellStyle name="Normal 14 2 5" xfId="6427" xr:uid="{00000000-0005-0000-0000-00009B140000}"/>
    <cellStyle name="Normal 14 2 6" xfId="6428" xr:uid="{00000000-0005-0000-0000-00009C140000}"/>
    <cellStyle name="Normal 14 2 7" xfId="4964" xr:uid="{00000000-0005-0000-0000-00009D140000}"/>
    <cellStyle name="Normal 14 3" xfId="3599" xr:uid="{00000000-0005-0000-0000-00009E140000}"/>
    <cellStyle name="Normal 14 3 2" xfId="6429" xr:uid="{00000000-0005-0000-0000-00009F140000}"/>
    <cellStyle name="Normal 14 3 3" xfId="6430" xr:uid="{00000000-0005-0000-0000-0000A0140000}"/>
    <cellStyle name="Normal 14 3 4" xfId="6431" xr:uid="{00000000-0005-0000-0000-0000A1140000}"/>
    <cellStyle name="Normal 14 3 5" xfId="6432" xr:uid="{00000000-0005-0000-0000-0000A2140000}"/>
    <cellStyle name="Normal 14 3 6" xfId="6433" xr:uid="{00000000-0005-0000-0000-0000A3140000}"/>
    <cellStyle name="Normal 14 4" xfId="6434" xr:uid="{00000000-0005-0000-0000-0000A4140000}"/>
    <cellStyle name="Normal 14 4 2" xfId="6435" xr:uid="{00000000-0005-0000-0000-0000A5140000}"/>
    <cellStyle name="Normal 14 4 3" xfId="6436" xr:uid="{00000000-0005-0000-0000-0000A6140000}"/>
    <cellStyle name="Normal 14 4 4" xfId="6437" xr:uid="{00000000-0005-0000-0000-0000A7140000}"/>
    <cellStyle name="Normal 14 4 5" xfId="6438" xr:uid="{00000000-0005-0000-0000-0000A8140000}"/>
    <cellStyle name="Normal 14 4 6" xfId="6439" xr:uid="{00000000-0005-0000-0000-0000A9140000}"/>
    <cellStyle name="Normal 14 5" xfId="6440" xr:uid="{00000000-0005-0000-0000-0000AA140000}"/>
    <cellStyle name="Normal 14 6" xfId="6441" xr:uid="{00000000-0005-0000-0000-0000AB140000}"/>
    <cellStyle name="Normal 14 7" xfId="6442" xr:uid="{00000000-0005-0000-0000-0000AC140000}"/>
    <cellStyle name="Normal 14 8" xfId="6443" xr:uid="{00000000-0005-0000-0000-0000AD140000}"/>
    <cellStyle name="Normal 14 9" xfId="6444" xr:uid="{00000000-0005-0000-0000-0000AE140000}"/>
    <cellStyle name="Normal 15" xfId="3600" xr:uid="{00000000-0005-0000-0000-0000AF140000}"/>
    <cellStyle name="Normal 15 10" xfId="6445" xr:uid="{00000000-0005-0000-0000-0000B0140000}"/>
    <cellStyle name="Normal 15 11" xfId="6446" xr:uid="{00000000-0005-0000-0000-0000B1140000}"/>
    <cellStyle name="Normal 15 12" xfId="6447" xr:uid="{00000000-0005-0000-0000-0000B2140000}"/>
    <cellStyle name="Normal 15 13" xfId="6448" xr:uid="{00000000-0005-0000-0000-0000B3140000}"/>
    <cellStyle name="Normal 15 14" xfId="6449" xr:uid="{00000000-0005-0000-0000-0000B4140000}"/>
    <cellStyle name="Normal 15 15" xfId="6450" xr:uid="{00000000-0005-0000-0000-0000B5140000}"/>
    <cellStyle name="Normal 15 15 2" xfId="6451" xr:uid="{00000000-0005-0000-0000-0000B6140000}"/>
    <cellStyle name="Normal 15 16" xfId="6452" xr:uid="{00000000-0005-0000-0000-0000B7140000}"/>
    <cellStyle name="Normal 15 17" xfId="6453" xr:uid="{00000000-0005-0000-0000-0000B8140000}"/>
    <cellStyle name="Normal 15 18" xfId="6454" xr:uid="{00000000-0005-0000-0000-0000B9140000}"/>
    <cellStyle name="Normal 15 19" xfId="6455" xr:uid="{00000000-0005-0000-0000-0000BA140000}"/>
    <cellStyle name="Normal 15 2" xfId="3601" xr:uid="{00000000-0005-0000-0000-0000BB140000}"/>
    <cellStyle name="Normal 15 2 2" xfId="6456" xr:uid="{00000000-0005-0000-0000-0000BC140000}"/>
    <cellStyle name="Normal 15 2 3" xfId="6457" xr:uid="{00000000-0005-0000-0000-0000BD140000}"/>
    <cellStyle name="Normal 15 2 4" xfId="6458" xr:uid="{00000000-0005-0000-0000-0000BE140000}"/>
    <cellStyle name="Normal 15 2 5" xfId="6459" xr:uid="{00000000-0005-0000-0000-0000BF140000}"/>
    <cellStyle name="Normal 15 2 6" xfId="6460" xr:uid="{00000000-0005-0000-0000-0000C0140000}"/>
    <cellStyle name="Normal 15 2 7" xfId="4966" xr:uid="{00000000-0005-0000-0000-0000C1140000}"/>
    <cellStyle name="Normal 15 20" xfId="4965" xr:uid="{00000000-0005-0000-0000-0000C2140000}"/>
    <cellStyle name="Normal 15 3" xfId="6461" xr:uid="{00000000-0005-0000-0000-0000C3140000}"/>
    <cellStyle name="Normal 15 3 2" xfId="6462" xr:uid="{00000000-0005-0000-0000-0000C4140000}"/>
    <cellStyle name="Normal 15 3 3" xfId="6463" xr:uid="{00000000-0005-0000-0000-0000C5140000}"/>
    <cellStyle name="Normal 15 3 4" xfId="6464" xr:uid="{00000000-0005-0000-0000-0000C6140000}"/>
    <cellStyle name="Normal 15 3 5" xfId="6465" xr:uid="{00000000-0005-0000-0000-0000C7140000}"/>
    <cellStyle name="Normal 15 3 6" xfId="6466" xr:uid="{00000000-0005-0000-0000-0000C8140000}"/>
    <cellStyle name="Normal 15 4" xfId="6467" xr:uid="{00000000-0005-0000-0000-0000C9140000}"/>
    <cellStyle name="Normal 15 4 2" xfId="6468" xr:uid="{00000000-0005-0000-0000-0000CA140000}"/>
    <cellStyle name="Normal 15 4 3" xfId="6469" xr:uid="{00000000-0005-0000-0000-0000CB140000}"/>
    <cellStyle name="Normal 15 4 4" xfId="6470" xr:uid="{00000000-0005-0000-0000-0000CC140000}"/>
    <cellStyle name="Normal 15 4 5" xfId="6471" xr:uid="{00000000-0005-0000-0000-0000CD140000}"/>
    <cellStyle name="Normal 15 4 6" xfId="6472" xr:uid="{00000000-0005-0000-0000-0000CE140000}"/>
    <cellStyle name="Normal 15 5" xfId="6473" xr:uid="{00000000-0005-0000-0000-0000CF140000}"/>
    <cellStyle name="Normal 15 6" xfId="6474" xr:uid="{00000000-0005-0000-0000-0000D0140000}"/>
    <cellStyle name="Normal 15 7" xfId="6475" xr:uid="{00000000-0005-0000-0000-0000D1140000}"/>
    <cellStyle name="Normal 15 8" xfId="6476" xr:uid="{00000000-0005-0000-0000-0000D2140000}"/>
    <cellStyle name="Normal 15 9" xfId="6477" xr:uid="{00000000-0005-0000-0000-0000D3140000}"/>
    <cellStyle name="Normal 16" xfId="3602" xr:uid="{00000000-0005-0000-0000-0000D4140000}"/>
    <cellStyle name="Normal 16 10" xfId="6478" xr:uid="{00000000-0005-0000-0000-0000D5140000}"/>
    <cellStyle name="Normal 16 11" xfId="6479" xr:uid="{00000000-0005-0000-0000-0000D6140000}"/>
    <cellStyle name="Normal 16 12" xfId="6480" xr:uid="{00000000-0005-0000-0000-0000D7140000}"/>
    <cellStyle name="Normal 16 13" xfId="6481" xr:uid="{00000000-0005-0000-0000-0000D8140000}"/>
    <cellStyle name="Normal 16 13 2" xfId="6482" xr:uid="{00000000-0005-0000-0000-0000D9140000}"/>
    <cellStyle name="Normal 16 13 3" xfId="6483" xr:uid="{00000000-0005-0000-0000-0000DA140000}"/>
    <cellStyle name="Normal 16 14" xfId="6484" xr:uid="{00000000-0005-0000-0000-0000DB140000}"/>
    <cellStyle name="Normal 16 14 2" xfId="6485" xr:uid="{00000000-0005-0000-0000-0000DC140000}"/>
    <cellStyle name="Normal 16 14 3" xfId="6486" xr:uid="{00000000-0005-0000-0000-0000DD140000}"/>
    <cellStyle name="Normal 16 15" xfId="6487" xr:uid="{00000000-0005-0000-0000-0000DE140000}"/>
    <cellStyle name="Normal 16 15 2" xfId="6488" xr:uid="{00000000-0005-0000-0000-0000DF140000}"/>
    <cellStyle name="Normal 16 16" xfId="4967" xr:uid="{00000000-0005-0000-0000-0000E0140000}"/>
    <cellStyle name="Normal 16 2" xfId="4968" xr:uid="{00000000-0005-0000-0000-0000E1140000}"/>
    <cellStyle name="Normal 16 3" xfId="4969" xr:uid="{00000000-0005-0000-0000-0000E2140000}"/>
    <cellStyle name="Normal 16 4" xfId="6489" xr:uid="{00000000-0005-0000-0000-0000E3140000}"/>
    <cellStyle name="Normal 16 5" xfId="6490" xr:uid="{00000000-0005-0000-0000-0000E4140000}"/>
    <cellStyle name="Normal 16 6" xfId="6491" xr:uid="{00000000-0005-0000-0000-0000E5140000}"/>
    <cellStyle name="Normal 16 7" xfId="6492" xr:uid="{00000000-0005-0000-0000-0000E6140000}"/>
    <cellStyle name="Normal 16 8" xfId="6493" xr:uid="{00000000-0005-0000-0000-0000E7140000}"/>
    <cellStyle name="Normal 16 9" xfId="6494" xr:uid="{00000000-0005-0000-0000-0000E8140000}"/>
    <cellStyle name="Normal 17" xfId="3603" xr:uid="{00000000-0005-0000-0000-0000E9140000}"/>
    <cellStyle name="Normal 17 10" xfId="6495" xr:uid="{00000000-0005-0000-0000-0000EA140000}"/>
    <cellStyle name="Normal 17 11" xfId="6496" xr:uid="{00000000-0005-0000-0000-0000EB140000}"/>
    <cellStyle name="Normal 17 12" xfId="6497" xr:uid="{00000000-0005-0000-0000-0000EC140000}"/>
    <cellStyle name="Normal 17 13" xfId="6498" xr:uid="{00000000-0005-0000-0000-0000ED140000}"/>
    <cellStyle name="Normal 17 13 2" xfId="6499" xr:uid="{00000000-0005-0000-0000-0000EE140000}"/>
    <cellStyle name="Normal 17 13 3" xfId="6500" xr:uid="{00000000-0005-0000-0000-0000EF140000}"/>
    <cellStyle name="Normal 17 14" xfId="6501" xr:uid="{00000000-0005-0000-0000-0000F0140000}"/>
    <cellStyle name="Normal 17 14 2" xfId="6502" xr:uid="{00000000-0005-0000-0000-0000F1140000}"/>
    <cellStyle name="Normal 17 14 3" xfId="6503" xr:uid="{00000000-0005-0000-0000-0000F2140000}"/>
    <cellStyle name="Normal 17 15" xfId="6504" xr:uid="{00000000-0005-0000-0000-0000F3140000}"/>
    <cellStyle name="Normal 17 15 2" xfId="6505" xr:uid="{00000000-0005-0000-0000-0000F4140000}"/>
    <cellStyle name="Normal 17 16" xfId="4970" xr:uid="{00000000-0005-0000-0000-0000F5140000}"/>
    <cellStyle name="Normal 17 2" xfId="3604" xr:uid="{00000000-0005-0000-0000-0000F6140000}"/>
    <cellStyle name="Normal 17 2 2" xfId="6506" xr:uid="{00000000-0005-0000-0000-0000F7140000}"/>
    <cellStyle name="Normal 17 2 3" xfId="6507" xr:uid="{00000000-0005-0000-0000-0000F8140000}"/>
    <cellStyle name="Normal 17 2 4" xfId="6508" xr:uid="{00000000-0005-0000-0000-0000F9140000}"/>
    <cellStyle name="Normal 17 2 5" xfId="6509" xr:uid="{00000000-0005-0000-0000-0000FA140000}"/>
    <cellStyle name="Normal 17 2 6" xfId="6510" xr:uid="{00000000-0005-0000-0000-0000FB140000}"/>
    <cellStyle name="Normal 17 2 7" xfId="5369" xr:uid="{00000000-0005-0000-0000-0000FC140000}"/>
    <cellStyle name="Normal 17 3" xfId="6511" xr:uid="{00000000-0005-0000-0000-0000FD140000}"/>
    <cellStyle name="Normal 17 3 2" xfId="6512" xr:uid="{00000000-0005-0000-0000-0000FE140000}"/>
    <cellStyle name="Normal 17 3 3" xfId="6513" xr:uid="{00000000-0005-0000-0000-0000FF140000}"/>
    <cellStyle name="Normal 17 3 4" xfId="6514" xr:uid="{00000000-0005-0000-0000-000000150000}"/>
    <cellStyle name="Normal 17 3 5" xfId="6515" xr:uid="{00000000-0005-0000-0000-000001150000}"/>
    <cellStyle name="Normal 17 3 6" xfId="6516" xr:uid="{00000000-0005-0000-0000-000002150000}"/>
    <cellStyle name="Normal 17 4" xfId="6517" xr:uid="{00000000-0005-0000-0000-000003150000}"/>
    <cellStyle name="Normal 17 4 2" xfId="6518" xr:uid="{00000000-0005-0000-0000-000004150000}"/>
    <cellStyle name="Normal 17 4 3" xfId="6519" xr:uid="{00000000-0005-0000-0000-000005150000}"/>
    <cellStyle name="Normal 17 4 4" xfId="6520" xr:uid="{00000000-0005-0000-0000-000006150000}"/>
    <cellStyle name="Normal 17 4 5" xfId="6521" xr:uid="{00000000-0005-0000-0000-000007150000}"/>
    <cellStyle name="Normal 17 4 6" xfId="6522" xr:uid="{00000000-0005-0000-0000-000008150000}"/>
    <cellStyle name="Normal 17 5" xfId="6523" xr:uid="{00000000-0005-0000-0000-000009150000}"/>
    <cellStyle name="Normal 17 6" xfId="6524" xr:uid="{00000000-0005-0000-0000-00000A150000}"/>
    <cellStyle name="Normal 17 7" xfId="6525" xr:uid="{00000000-0005-0000-0000-00000B150000}"/>
    <cellStyle name="Normal 17 8" xfId="6526" xr:uid="{00000000-0005-0000-0000-00000C150000}"/>
    <cellStyle name="Normal 17 9" xfId="6527" xr:uid="{00000000-0005-0000-0000-00000D150000}"/>
    <cellStyle name="Normal 18" xfId="3605" xr:uid="{00000000-0005-0000-0000-00000E150000}"/>
    <cellStyle name="Normal 18 10" xfId="6528" xr:uid="{00000000-0005-0000-0000-00000F150000}"/>
    <cellStyle name="Normal 18 11" xfId="6529" xr:uid="{00000000-0005-0000-0000-000010150000}"/>
    <cellStyle name="Normal 18 12" xfId="6530" xr:uid="{00000000-0005-0000-0000-000011150000}"/>
    <cellStyle name="Normal 18 13" xfId="6531" xr:uid="{00000000-0005-0000-0000-000012150000}"/>
    <cellStyle name="Normal 18 14" xfId="6532" xr:uid="{00000000-0005-0000-0000-000013150000}"/>
    <cellStyle name="Normal 18 15" xfId="6533" xr:uid="{00000000-0005-0000-0000-000014150000}"/>
    <cellStyle name="Normal 18 15 2" xfId="6534" xr:uid="{00000000-0005-0000-0000-000015150000}"/>
    <cellStyle name="Normal 18 16" xfId="6535" xr:uid="{00000000-0005-0000-0000-000016150000}"/>
    <cellStyle name="Normal 18 17" xfId="6536" xr:uid="{00000000-0005-0000-0000-000017150000}"/>
    <cellStyle name="Normal 18 18" xfId="6537" xr:uid="{00000000-0005-0000-0000-000018150000}"/>
    <cellStyle name="Normal 18 19" xfId="6538" xr:uid="{00000000-0005-0000-0000-000019150000}"/>
    <cellStyle name="Normal 18 2" xfId="6539" xr:uid="{00000000-0005-0000-0000-00001A150000}"/>
    <cellStyle name="Normal 18 2 2" xfId="6540" xr:uid="{00000000-0005-0000-0000-00001B150000}"/>
    <cellStyle name="Normal 18 2 3" xfId="6541" xr:uid="{00000000-0005-0000-0000-00001C150000}"/>
    <cellStyle name="Normal 18 2 4" xfId="6542" xr:uid="{00000000-0005-0000-0000-00001D150000}"/>
    <cellStyle name="Normal 18 2 5" xfId="6543" xr:uid="{00000000-0005-0000-0000-00001E150000}"/>
    <cellStyle name="Normal 18 2 6" xfId="6544" xr:uid="{00000000-0005-0000-0000-00001F150000}"/>
    <cellStyle name="Normal 18 20" xfId="4971" xr:uid="{00000000-0005-0000-0000-000020150000}"/>
    <cellStyle name="Normal 18 3" xfId="6545" xr:uid="{00000000-0005-0000-0000-000021150000}"/>
    <cellStyle name="Normal 18 3 2" xfId="6546" xr:uid="{00000000-0005-0000-0000-000022150000}"/>
    <cellStyle name="Normal 18 3 3" xfId="6547" xr:uid="{00000000-0005-0000-0000-000023150000}"/>
    <cellStyle name="Normal 18 3 4" xfId="6548" xr:uid="{00000000-0005-0000-0000-000024150000}"/>
    <cellStyle name="Normal 18 3 5" xfId="6549" xr:uid="{00000000-0005-0000-0000-000025150000}"/>
    <cellStyle name="Normal 18 3 6" xfId="6550" xr:uid="{00000000-0005-0000-0000-000026150000}"/>
    <cellStyle name="Normal 18 4" xfId="6551" xr:uid="{00000000-0005-0000-0000-000027150000}"/>
    <cellStyle name="Normal 18 4 2" xfId="6552" xr:uid="{00000000-0005-0000-0000-000028150000}"/>
    <cellStyle name="Normal 18 4 3" xfId="6553" xr:uid="{00000000-0005-0000-0000-000029150000}"/>
    <cellStyle name="Normal 18 4 4" xfId="6554" xr:uid="{00000000-0005-0000-0000-00002A150000}"/>
    <cellStyle name="Normal 18 4 5" xfId="6555" xr:uid="{00000000-0005-0000-0000-00002B150000}"/>
    <cellStyle name="Normal 18 4 6" xfId="6556" xr:uid="{00000000-0005-0000-0000-00002C150000}"/>
    <cellStyle name="Normal 18 5" xfId="6557" xr:uid="{00000000-0005-0000-0000-00002D150000}"/>
    <cellStyle name="Normal 18 6" xfId="6558" xr:uid="{00000000-0005-0000-0000-00002E150000}"/>
    <cellStyle name="Normal 18 7" xfId="6559" xr:uid="{00000000-0005-0000-0000-00002F150000}"/>
    <cellStyle name="Normal 18 8" xfId="6560" xr:uid="{00000000-0005-0000-0000-000030150000}"/>
    <cellStyle name="Normal 18 9" xfId="6561" xr:uid="{00000000-0005-0000-0000-000031150000}"/>
    <cellStyle name="Normal 19" xfId="527" xr:uid="{00000000-0005-0000-0000-000032150000}"/>
    <cellStyle name="Normal 19 10" xfId="6562" xr:uid="{00000000-0005-0000-0000-000033150000}"/>
    <cellStyle name="Normal 19 11" xfId="6563" xr:uid="{00000000-0005-0000-0000-000034150000}"/>
    <cellStyle name="Normal 19 12" xfId="6564" xr:uid="{00000000-0005-0000-0000-000035150000}"/>
    <cellStyle name="Normal 19 13" xfId="6565" xr:uid="{00000000-0005-0000-0000-000036150000}"/>
    <cellStyle name="Normal 19 14" xfId="6566" xr:uid="{00000000-0005-0000-0000-000037150000}"/>
    <cellStyle name="Normal 19 15" xfId="6567" xr:uid="{00000000-0005-0000-0000-000038150000}"/>
    <cellStyle name="Normal 19 16" xfId="6568" xr:uid="{00000000-0005-0000-0000-000039150000}"/>
    <cellStyle name="Normal 19 17" xfId="6569" xr:uid="{00000000-0005-0000-0000-00003A150000}"/>
    <cellStyle name="Normal 19 18" xfId="6570" xr:uid="{00000000-0005-0000-0000-00003B150000}"/>
    <cellStyle name="Normal 19 19" xfId="6571" xr:uid="{00000000-0005-0000-0000-00003C150000}"/>
    <cellStyle name="Normal 19 2" xfId="528" xr:uid="{00000000-0005-0000-0000-00003D150000}"/>
    <cellStyle name="Normal 19 2 2" xfId="529" xr:uid="{00000000-0005-0000-0000-00003E150000}"/>
    <cellStyle name="Normal 19 2 2 2" xfId="8079" xr:uid="{00000000-0005-0000-0000-00003F150000}"/>
    <cellStyle name="Normal 19 2 3" xfId="8078" xr:uid="{00000000-0005-0000-0000-000040150000}"/>
    <cellStyle name="Normal 19 2 4" xfId="3607" xr:uid="{00000000-0005-0000-0000-000041150000}"/>
    <cellStyle name="Normal 19 20" xfId="6572" xr:uid="{00000000-0005-0000-0000-000042150000}"/>
    <cellStyle name="Normal 19 21" xfId="6573" xr:uid="{00000000-0005-0000-0000-000043150000}"/>
    <cellStyle name="Normal 19 22" xfId="6574" xr:uid="{00000000-0005-0000-0000-000044150000}"/>
    <cellStyle name="Normal 19 23" xfId="6575" xr:uid="{00000000-0005-0000-0000-000045150000}"/>
    <cellStyle name="Normal 19 24" xfId="6576" xr:uid="{00000000-0005-0000-0000-000046150000}"/>
    <cellStyle name="Normal 19 25" xfId="6577" xr:uid="{00000000-0005-0000-0000-000047150000}"/>
    <cellStyle name="Normal 19 26" xfId="6578" xr:uid="{00000000-0005-0000-0000-000048150000}"/>
    <cellStyle name="Normal 19 27" xfId="6579" xr:uid="{00000000-0005-0000-0000-000049150000}"/>
    <cellStyle name="Normal 19 28" xfId="6580" xr:uid="{00000000-0005-0000-0000-00004A150000}"/>
    <cellStyle name="Normal 19 29" xfId="6581" xr:uid="{00000000-0005-0000-0000-00004B150000}"/>
    <cellStyle name="Normal 19 3" xfId="530" xr:uid="{00000000-0005-0000-0000-00004C150000}"/>
    <cellStyle name="Normal 19 3 2" xfId="8080" xr:uid="{00000000-0005-0000-0000-00004D150000}"/>
    <cellStyle name="Normal 19 3 3" xfId="6582" xr:uid="{00000000-0005-0000-0000-00004E150000}"/>
    <cellStyle name="Normal 19 30" xfId="6583" xr:uid="{00000000-0005-0000-0000-00004F150000}"/>
    <cellStyle name="Normal 19 31" xfId="6584" xr:uid="{00000000-0005-0000-0000-000050150000}"/>
    <cellStyle name="Normal 19 32" xfId="6585" xr:uid="{00000000-0005-0000-0000-000051150000}"/>
    <cellStyle name="Normal 19 33" xfId="6586" xr:uid="{00000000-0005-0000-0000-000052150000}"/>
    <cellStyle name="Normal 19 34" xfId="6587" xr:uid="{00000000-0005-0000-0000-000053150000}"/>
    <cellStyle name="Normal 19 35" xfId="6588" xr:uid="{00000000-0005-0000-0000-000054150000}"/>
    <cellStyle name="Normal 19 36" xfId="6589" xr:uid="{00000000-0005-0000-0000-000055150000}"/>
    <cellStyle name="Normal 19 37" xfId="6590" xr:uid="{00000000-0005-0000-0000-000056150000}"/>
    <cellStyle name="Normal 19 38" xfId="6591" xr:uid="{00000000-0005-0000-0000-000057150000}"/>
    <cellStyle name="Normal 19 39" xfId="6592" xr:uid="{00000000-0005-0000-0000-000058150000}"/>
    <cellStyle name="Normal 19 4" xfId="6593" xr:uid="{00000000-0005-0000-0000-000059150000}"/>
    <cellStyle name="Normal 19 40" xfId="6594" xr:uid="{00000000-0005-0000-0000-00005A150000}"/>
    <cellStyle name="Normal 19 41" xfId="6595" xr:uid="{00000000-0005-0000-0000-00005B150000}"/>
    <cellStyle name="Normal 19 42" xfId="6596" xr:uid="{00000000-0005-0000-0000-00005C150000}"/>
    <cellStyle name="Normal 19 43" xfId="6597" xr:uid="{00000000-0005-0000-0000-00005D150000}"/>
    <cellStyle name="Normal 19 44" xfId="6598" xr:uid="{00000000-0005-0000-0000-00005E150000}"/>
    <cellStyle name="Normal 19 45" xfId="6599" xr:uid="{00000000-0005-0000-0000-00005F150000}"/>
    <cellStyle name="Normal 19 46" xfId="6600" xr:uid="{00000000-0005-0000-0000-000060150000}"/>
    <cellStyle name="Normal 19 47" xfId="6601" xr:uid="{00000000-0005-0000-0000-000061150000}"/>
    <cellStyle name="Normal 19 48" xfId="6602" xr:uid="{00000000-0005-0000-0000-000062150000}"/>
    <cellStyle name="Normal 19 49" xfId="6603" xr:uid="{00000000-0005-0000-0000-000063150000}"/>
    <cellStyle name="Normal 19 5" xfId="6604" xr:uid="{00000000-0005-0000-0000-000064150000}"/>
    <cellStyle name="Normal 19 50" xfId="6605" xr:uid="{00000000-0005-0000-0000-000065150000}"/>
    <cellStyle name="Normal 19 51" xfId="6606" xr:uid="{00000000-0005-0000-0000-000066150000}"/>
    <cellStyle name="Normal 19 52" xfId="6607" xr:uid="{00000000-0005-0000-0000-000067150000}"/>
    <cellStyle name="Normal 19 53" xfId="6608" xr:uid="{00000000-0005-0000-0000-000068150000}"/>
    <cellStyle name="Normal 19 54" xfId="6609" xr:uid="{00000000-0005-0000-0000-000069150000}"/>
    <cellStyle name="Normal 19 55" xfId="6610" xr:uid="{00000000-0005-0000-0000-00006A150000}"/>
    <cellStyle name="Normal 19 56" xfId="6611" xr:uid="{00000000-0005-0000-0000-00006B150000}"/>
    <cellStyle name="Normal 19 57" xfId="6612" xr:uid="{00000000-0005-0000-0000-00006C150000}"/>
    <cellStyle name="Normal 19 58" xfId="6613" xr:uid="{00000000-0005-0000-0000-00006D150000}"/>
    <cellStyle name="Normal 19 59" xfId="6614" xr:uid="{00000000-0005-0000-0000-00006E150000}"/>
    <cellStyle name="Normal 19 6" xfId="6615" xr:uid="{00000000-0005-0000-0000-00006F150000}"/>
    <cellStyle name="Normal 19 60" xfId="6616" xr:uid="{00000000-0005-0000-0000-000070150000}"/>
    <cellStyle name="Normal 19 61" xfId="6617" xr:uid="{00000000-0005-0000-0000-000071150000}"/>
    <cellStyle name="Normal 19 62" xfId="6618" xr:uid="{00000000-0005-0000-0000-000072150000}"/>
    <cellStyle name="Normal 19 63" xfId="6619" xr:uid="{00000000-0005-0000-0000-000073150000}"/>
    <cellStyle name="Normal 19 64" xfId="6620" xr:uid="{00000000-0005-0000-0000-000074150000}"/>
    <cellStyle name="Normal 19 65" xfId="6621" xr:uid="{00000000-0005-0000-0000-000075150000}"/>
    <cellStyle name="Normal 19 66" xfId="4972" xr:uid="{00000000-0005-0000-0000-000076150000}"/>
    <cellStyle name="Normal 19 67" xfId="8077" xr:uid="{00000000-0005-0000-0000-000077150000}"/>
    <cellStyle name="Normal 19 68" xfId="3606" xr:uid="{00000000-0005-0000-0000-000078150000}"/>
    <cellStyle name="Normal 19 7" xfId="6622" xr:uid="{00000000-0005-0000-0000-000079150000}"/>
    <cellStyle name="Normal 19 8" xfId="6623" xr:uid="{00000000-0005-0000-0000-00007A150000}"/>
    <cellStyle name="Normal 19 9" xfId="6624" xr:uid="{00000000-0005-0000-0000-00007B150000}"/>
    <cellStyle name="Normal 2" xfId="4" xr:uid="{00000000-0005-0000-0000-00007C150000}"/>
    <cellStyle name="Normal 2 10" xfId="531" xr:uid="{00000000-0005-0000-0000-00007D150000}"/>
    <cellStyle name="Normal 2 10 2" xfId="532" xr:uid="{00000000-0005-0000-0000-00007E150000}"/>
    <cellStyle name="Normal 2 10 2 2" xfId="8081" xr:uid="{00000000-0005-0000-0000-00007F150000}"/>
    <cellStyle name="Normal 2 10 2 3" xfId="3608" xr:uid="{00000000-0005-0000-0000-000080150000}"/>
    <cellStyle name="Normal 2 10 3" xfId="3609" xr:uid="{00000000-0005-0000-0000-000081150000}"/>
    <cellStyle name="Normal 2 10 4" xfId="3610" xr:uid="{00000000-0005-0000-0000-000082150000}"/>
    <cellStyle name="Normal 2 100" xfId="6625" xr:uid="{00000000-0005-0000-0000-000083150000}"/>
    <cellStyle name="Normal 2 101" xfId="6626" xr:uid="{00000000-0005-0000-0000-000084150000}"/>
    <cellStyle name="Normal 2 102" xfId="6627" xr:uid="{00000000-0005-0000-0000-000085150000}"/>
    <cellStyle name="Normal 2 103" xfId="6628" xr:uid="{00000000-0005-0000-0000-000086150000}"/>
    <cellStyle name="Normal 2 104" xfId="6629" xr:uid="{00000000-0005-0000-0000-000087150000}"/>
    <cellStyle name="Normal 2 105" xfId="6630" xr:uid="{00000000-0005-0000-0000-000088150000}"/>
    <cellStyle name="Normal 2 106" xfId="6631" xr:uid="{00000000-0005-0000-0000-000089150000}"/>
    <cellStyle name="Normal 2 107" xfId="6632" xr:uid="{00000000-0005-0000-0000-00008A150000}"/>
    <cellStyle name="Normal 2 108" xfId="6633" xr:uid="{00000000-0005-0000-0000-00008B150000}"/>
    <cellStyle name="Normal 2 109" xfId="6634" xr:uid="{00000000-0005-0000-0000-00008C150000}"/>
    <cellStyle name="Normal 2 11" xfId="533" xr:uid="{00000000-0005-0000-0000-00008D150000}"/>
    <cellStyle name="Normal 2 11 2" xfId="534" xr:uid="{00000000-0005-0000-0000-00008E150000}"/>
    <cellStyle name="Normal 2 11 2 2" xfId="8082" xr:uid="{00000000-0005-0000-0000-00008F150000}"/>
    <cellStyle name="Normal 2 11 2 3" xfId="3612" xr:uid="{00000000-0005-0000-0000-000090150000}"/>
    <cellStyle name="Normal 2 11 3" xfId="5370" xr:uid="{00000000-0005-0000-0000-000091150000}"/>
    <cellStyle name="Normal 2 11 4" xfId="3611" xr:uid="{00000000-0005-0000-0000-000092150000}"/>
    <cellStyle name="Normal 2 110" xfId="6635" xr:uid="{00000000-0005-0000-0000-000093150000}"/>
    <cellStyle name="Normal 2 111" xfId="6636" xr:uid="{00000000-0005-0000-0000-000094150000}"/>
    <cellStyle name="Normal 2 112" xfId="6637" xr:uid="{00000000-0005-0000-0000-000095150000}"/>
    <cellStyle name="Normal 2 113" xfId="6638" xr:uid="{00000000-0005-0000-0000-000096150000}"/>
    <cellStyle name="Normal 2 114" xfId="6639" xr:uid="{00000000-0005-0000-0000-000097150000}"/>
    <cellStyle name="Normal 2 115" xfId="6640" xr:uid="{00000000-0005-0000-0000-000098150000}"/>
    <cellStyle name="Normal 2 116" xfId="6641" xr:uid="{00000000-0005-0000-0000-000099150000}"/>
    <cellStyle name="Normal 2 117" xfId="6642" xr:uid="{00000000-0005-0000-0000-00009A150000}"/>
    <cellStyle name="Normal 2 118" xfId="4476" xr:uid="{00000000-0005-0000-0000-00009B150000}"/>
    <cellStyle name="Normal 2 118 2" xfId="6643" xr:uid="{00000000-0005-0000-0000-00009C150000}"/>
    <cellStyle name="Normal 2 119" xfId="6644" xr:uid="{00000000-0005-0000-0000-00009D150000}"/>
    <cellStyle name="Normal 2 12" xfId="3613" xr:uid="{00000000-0005-0000-0000-00009E150000}"/>
    <cellStyle name="Normal 2 12 2" xfId="3614" xr:uid="{00000000-0005-0000-0000-00009F150000}"/>
    <cellStyle name="Normal 2 12 3" xfId="5371" xr:uid="{00000000-0005-0000-0000-0000A0150000}"/>
    <cellStyle name="Normal 2 120" xfId="4477" xr:uid="{00000000-0005-0000-0000-0000A1150000}"/>
    <cellStyle name="Normal 2 120 2" xfId="6645" xr:uid="{00000000-0005-0000-0000-0000A2150000}"/>
    <cellStyle name="Normal 2 121" xfId="6646" xr:uid="{00000000-0005-0000-0000-0000A3150000}"/>
    <cellStyle name="Normal 2 122" xfId="6647" xr:uid="{00000000-0005-0000-0000-0000A4150000}"/>
    <cellStyle name="Normal 2 123" xfId="6648" xr:uid="{00000000-0005-0000-0000-0000A5150000}"/>
    <cellStyle name="Normal 2 124" xfId="6649" xr:uid="{00000000-0005-0000-0000-0000A6150000}"/>
    <cellStyle name="Normal 2 125" xfId="6650" xr:uid="{00000000-0005-0000-0000-0000A7150000}"/>
    <cellStyle name="Normal 2 126" xfId="6651" xr:uid="{00000000-0005-0000-0000-0000A8150000}"/>
    <cellStyle name="Normal 2 127" xfId="6652" xr:uid="{00000000-0005-0000-0000-0000A9150000}"/>
    <cellStyle name="Normal 2 128" xfId="6653" xr:uid="{00000000-0005-0000-0000-0000AA150000}"/>
    <cellStyle name="Normal 2 129" xfId="6654" xr:uid="{00000000-0005-0000-0000-0000AB150000}"/>
    <cellStyle name="Normal 2 13" xfId="3615" xr:uid="{00000000-0005-0000-0000-0000AC150000}"/>
    <cellStyle name="Normal 2 13 2" xfId="3616" xr:uid="{00000000-0005-0000-0000-0000AD150000}"/>
    <cellStyle name="Normal 2 13 3" xfId="5372" xr:uid="{00000000-0005-0000-0000-0000AE150000}"/>
    <cellStyle name="Normal 2 130" xfId="6655" xr:uid="{00000000-0005-0000-0000-0000AF150000}"/>
    <cellStyle name="Normal 2 131" xfId="6656" xr:uid="{00000000-0005-0000-0000-0000B0150000}"/>
    <cellStyle name="Normal 2 132" xfId="6657" xr:uid="{00000000-0005-0000-0000-0000B1150000}"/>
    <cellStyle name="Normal 2 133" xfId="6658" xr:uid="{00000000-0005-0000-0000-0000B2150000}"/>
    <cellStyle name="Normal 2 134" xfId="6659" xr:uid="{00000000-0005-0000-0000-0000B3150000}"/>
    <cellStyle name="Normal 2 135" xfId="6660" xr:uid="{00000000-0005-0000-0000-0000B4150000}"/>
    <cellStyle name="Normal 2 136" xfId="6661" xr:uid="{00000000-0005-0000-0000-0000B5150000}"/>
    <cellStyle name="Normal 2 137" xfId="6662" xr:uid="{00000000-0005-0000-0000-0000B6150000}"/>
    <cellStyle name="Normal 2 138" xfId="6663" xr:uid="{00000000-0005-0000-0000-0000B7150000}"/>
    <cellStyle name="Normal 2 139" xfId="6664" xr:uid="{00000000-0005-0000-0000-0000B8150000}"/>
    <cellStyle name="Normal 2 14" xfId="3617" xr:uid="{00000000-0005-0000-0000-0000B9150000}"/>
    <cellStyle name="Normal 2 14 2" xfId="3618" xr:uid="{00000000-0005-0000-0000-0000BA150000}"/>
    <cellStyle name="Normal 2 14 3" xfId="5373" xr:uid="{00000000-0005-0000-0000-0000BB150000}"/>
    <cellStyle name="Normal 2 140" xfId="6665" xr:uid="{00000000-0005-0000-0000-0000BC150000}"/>
    <cellStyle name="Normal 2 141" xfId="6666" xr:uid="{00000000-0005-0000-0000-0000BD150000}"/>
    <cellStyle name="Normal 2 142" xfId="6667" xr:uid="{00000000-0005-0000-0000-0000BE150000}"/>
    <cellStyle name="Normal 2 143" xfId="6668" xr:uid="{00000000-0005-0000-0000-0000BF150000}"/>
    <cellStyle name="Normal 2 144" xfId="6669" xr:uid="{00000000-0005-0000-0000-0000C0150000}"/>
    <cellStyle name="Normal 2 145" xfId="6670" xr:uid="{00000000-0005-0000-0000-0000C1150000}"/>
    <cellStyle name="Normal 2 146" xfId="6671" xr:uid="{00000000-0005-0000-0000-0000C2150000}"/>
    <cellStyle name="Normal 2 147" xfId="6672" xr:uid="{00000000-0005-0000-0000-0000C3150000}"/>
    <cellStyle name="Normal 2 148" xfId="6673" xr:uid="{00000000-0005-0000-0000-0000C4150000}"/>
    <cellStyle name="Normal 2 149" xfId="6674" xr:uid="{00000000-0005-0000-0000-0000C5150000}"/>
    <cellStyle name="Normal 2 15" xfId="3619" xr:uid="{00000000-0005-0000-0000-0000C6150000}"/>
    <cellStyle name="Normal 2 15 2" xfId="3620" xr:uid="{00000000-0005-0000-0000-0000C7150000}"/>
    <cellStyle name="Normal 2 15 3" xfId="5374" xr:uid="{00000000-0005-0000-0000-0000C8150000}"/>
    <cellStyle name="Normal 2 150" xfId="6675" xr:uid="{00000000-0005-0000-0000-0000C9150000}"/>
    <cellStyle name="Normal 2 151" xfId="5730" xr:uid="{00000000-0005-0000-0000-0000CA150000}"/>
    <cellStyle name="Normal 2 152" xfId="6676" xr:uid="{00000000-0005-0000-0000-0000CB150000}"/>
    <cellStyle name="Normal 2 153" xfId="6677" xr:uid="{00000000-0005-0000-0000-0000CC150000}"/>
    <cellStyle name="Normal 2 154" xfId="6678" xr:uid="{00000000-0005-0000-0000-0000CD150000}"/>
    <cellStyle name="Normal 2 155" xfId="6679" xr:uid="{00000000-0005-0000-0000-0000CE150000}"/>
    <cellStyle name="Normal 2 156" xfId="6680" xr:uid="{00000000-0005-0000-0000-0000CF150000}"/>
    <cellStyle name="Normal 2 157" xfId="6681" xr:uid="{00000000-0005-0000-0000-0000D0150000}"/>
    <cellStyle name="Normal 2 158" xfId="6682" xr:uid="{00000000-0005-0000-0000-0000D1150000}"/>
    <cellStyle name="Normal 2 158 2" xfId="6683" xr:uid="{00000000-0005-0000-0000-0000D2150000}"/>
    <cellStyle name="Normal 2 158 3" xfId="6684" xr:uid="{00000000-0005-0000-0000-0000D3150000}"/>
    <cellStyle name="Normal 2 159" xfId="6685" xr:uid="{00000000-0005-0000-0000-0000D4150000}"/>
    <cellStyle name="Normal 2 159 2" xfId="6686" xr:uid="{00000000-0005-0000-0000-0000D5150000}"/>
    <cellStyle name="Normal 2 159 3" xfId="6687" xr:uid="{00000000-0005-0000-0000-0000D6150000}"/>
    <cellStyle name="Normal 2 16" xfId="3621" xr:uid="{00000000-0005-0000-0000-0000D7150000}"/>
    <cellStyle name="Normal 2 16 10" xfId="6688" xr:uid="{00000000-0005-0000-0000-0000D8150000}"/>
    <cellStyle name="Normal 2 16 11" xfId="6689" xr:uid="{00000000-0005-0000-0000-0000D9150000}"/>
    <cellStyle name="Normal 2 16 12" xfId="6690" xr:uid="{00000000-0005-0000-0000-0000DA150000}"/>
    <cellStyle name="Normal 2 16 13" xfId="6691" xr:uid="{00000000-0005-0000-0000-0000DB150000}"/>
    <cellStyle name="Normal 2 16 14" xfId="6692" xr:uid="{00000000-0005-0000-0000-0000DC150000}"/>
    <cellStyle name="Normal 2 16 15" xfId="6693" xr:uid="{00000000-0005-0000-0000-0000DD150000}"/>
    <cellStyle name="Normal 2 16 16" xfId="5375" xr:uid="{00000000-0005-0000-0000-0000DE150000}"/>
    <cellStyle name="Normal 2 16 2" xfId="3622" xr:uid="{00000000-0005-0000-0000-0000DF150000}"/>
    <cellStyle name="Normal 2 16 3" xfId="6694" xr:uid="{00000000-0005-0000-0000-0000E0150000}"/>
    <cellStyle name="Normal 2 16 4" xfId="6695" xr:uid="{00000000-0005-0000-0000-0000E1150000}"/>
    <cellStyle name="Normal 2 16 5" xfId="6696" xr:uid="{00000000-0005-0000-0000-0000E2150000}"/>
    <cellStyle name="Normal 2 16 6" xfId="6697" xr:uid="{00000000-0005-0000-0000-0000E3150000}"/>
    <cellStyle name="Normal 2 16 7" xfId="6698" xr:uid="{00000000-0005-0000-0000-0000E4150000}"/>
    <cellStyle name="Normal 2 16 8" xfId="6699" xr:uid="{00000000-0005-0000-0000-0000E5150000}"/>
    <cellStyle name="Normal 2 16 9" xfId="6700" xr:uid="{00000000-0005-0000-0000-0000E6150000}"/>
    <cellStyle name="Normal 2 160" xfId="6701" xr:uid="{00000000-0005-0000-0000-0000E7150000}"/>
    <cellStyle name="Normal 2 160 2" xfId="6702" xr:uid="{00000000-0005-0000-0000-0000E8150000}"/>
    <cellStyle name="Normal 2 160 3" xfId="6703" xr:uid="{00000000-0005-0000-0000-0000E9150000}"/>
    <cellStyle name="Normal 2 161" xfId="6704" xr:uid="{00000000-0005-0000-0000-0000EA150000}"/>
    <cellStyle name="Normal 2 162" xfId="6705" xr:uid="{00000000-0005-0000-0000-0000EB150000}"/>
    <cellStyle name="Normal 2 163" xfId="4517" xr:uid="{00000000-0005-0000-0000-0000EC150000}"/>
    <cellStyle name="Normal 2 164" xfId="694" xr:uid="{00000000-0005-0000-0000-0000ED150000}"/>
    <cellStyle name="Normal 2 17" xfId="3623" xr:uid="{00000000-0005-0000-0000-0000EE150000}"/>
    <cellStyle name="Normal 2 17 10" xfId="6706" xr:uid="{00000000-0005-0000-0000-0000EF150000}"/>
    <cellStyle name="Normal 2 17 11" xfId="6707" xr:uid="{00000000-0005-0000-0000-0000F0150000}"/>
    <cellStyle name="Normal 2 17 12" xfId="6708" xr:uid="{00000000-0005-0000-0000-0000F1150000}"/>
    <cellStyle name="Normal 2 17 13" xfId="6709" xr:uid="{00000000-0005-0000-0000-0000F2150000}"/>
    <cellStyle name="Normal 2 17 14" xfId="6710" xr:uid="{00000000-0005-0000-0000-0000F3150000}"/>
    <cellStyle name="Normal 2 17 15" xfId="6711" xr:uid="{00000000-0005-0000-0000-0000F4150000}"/>
    <cellStyle name="Normal 2 17 16" xfId="5376" xr:uid="{00000000-0005-0000-0000-0000F5150000}"/>
    <cellStyle name="Normal 2 17 2" xfId="3624" xr:uid="{00000000-0005-0000-0000-0000F6150000}"/>
    <cellStyle name="Normal 2 17 3" xfId="6712" xr:uid="{00000000-0005-0000-0000-0000F7150000}"/>
    <cellStyle name="Normal 2 17 4" xfId="6713" xr:uid="{00000000-0005-0000-0000-0000F8150000}"/>
    <cellStyle name="Normal 2 17 5" xfId="6714" xr:uid="{00000000-0005-0000-0000-0000F9150000}"/>
    <cellStyle name="Normal 2 17 6" xfId="6715" xr:uid="{00000000-0005-0000-0000-0000FA150000}"/>
    <cellStyle name="Normal 2 17 7" xfId="6716" xr:uid="{00000000-0005-0000-0000-0000FB150000}"/>
    <cellStyle name="Normal 2 17 8" xfId="6717" xr:uid="{00000000-0005-0000-0000-0000FC150000}"/>
    <cellStyle name="Normal 2 17 9" xfId="6718" xr:uid="{00000000-0005-0000-0000-0000FD150000}"/>
    <cellStyle name="Normal 2 18" xfId="3625" xr:uid="{00000000-0005-0000-0000-0000FE150000}"/>
    <cellStyle name="Normal 2 18 10" xfId="6719" xr:uid="{00000000-0005-0000-0000-0000FF150000}"/>
    <cellStyle name="Normal 2 18 11" xfId="6720" xr:uid="{00000000-0005-0000-0000-000000160000}"/>
    <cellStyle name="Normal 2 18 12" xfId="6721" xr:uid="{00000000-0005-0000-0000-000001160000}"/>
    <cellStyle name="Normal 2 18 13" xfId="6722" xr:uid="{00000000-0005-0000-0000-000002160000}"/>
    <cellStyle name="Normal 2 18 14" xfId="6723" xr:uid="{00000000-0005-0000-0000-000003160000}"/>
    <cellStyle name="Normal 2 18 15" xfId="6724" xr:uid="{00000000-0005-0000-0000-000004160000}"/>
    <cellStyle name="Normal 2 18 16" xfId="5377" xr:uid="{00000000-0005-0000-0000-000005160000}"/>
    <cellStyle name="Normal 2 18 2" xfId="3626" xr:uid="{00000000-0005-0000-0000-000006160000}"/>
    <cellStyle name="Normal 2 18 3" xfId="6725" xr:uid="{00000000-0005-0000-0000-000007160000}"/>
    <cellStyle name="Normal 2 18 4" xfId="6726" xr:uid="{00000000-0005-0000-0000-000008160000}"/>
    <cellStyle name="Normal 2 18 5" xfId="6727" xr:uid="{00000000-0005-0000-0000-000009160000}"/>
    <cellStyle name="Normal 2 18 6" xfId="6728" xr:uid="{00000000-0005-0000-0000-00000A160000}"/>
    <cellStyle name="Normal 2 18 7" xfId="6729" xr:uid="{00000000-0005-0000-0000-00000B160000}"/>
    <cellStyle name="Normal 2 18 8" xfId="6730" xr:uid="{00000000-0005-0000-0000-00000C160000}"/>
    <cellStyle name="Normal 2 18 9" xfId="6731" xr:uid="{00000000-0005-0000-0000-00000D160000}"/>
    <cellStyle name="Normal 2 19" xfId="3627" xr:uid="{00000000-0005-0000-0000-00000E160000}"/>
    <cellStyle name="Normal 2 19 2" xfId="3628" xr:uid="{00000000-0005-0000-0000-00000F160000}"/>
    <cellStyle name="Normal 2 19 3" xfId="5378" xr:uid="{00000000-0005-0000-0000-000010160000}"/>
    <cellStyle name="Normal 2 2" xfId="7" xr:uid="{00000000-0005-0000-0000-000011160000}"/>
    <cellStyle name="Normal 2 2 10" xfId="3629" xr:uid="{00000000-0005-0000-0000-000012160000}"/>
    <cellStyle name="Normal 2 2 10 2" xfId="5379" xr:uid="{00000000-0005-0000-0000-000013160000}"/>
    <cellStyle name="Normal 2 2 100" xfId="6732" xr:uid="{00000000-0005-0000-0000-000014160000}"/>
    <cellStyle name="Normal 2 2 101" xfId="6733" xr:uid="{00000000-0005-0000-0000-000015160000}"/>
    <cellStyle name="Normal 2 2 102" xfId="6734" xr:uid="{00000000-0005-0000-0000-000016160000}"/>
    <cellStyle name="Normal 2 2 103" xfId="6735" xr:uid="{00000000-0005-0000-0000-000017160000}"/>
    <cellStyle name="Normal 2 2 104" xfId="6736" xr:uid="{00000000-0005-0000-0000-000018160000}"/>
    <cellStyle name="Normal 2 2 105" xfId="6737" xr:uid="{00000000-0005-0000-0000-000019160000}"/>
    <cellStyle name="Normal 2 2 106" xfId="6738" xr:uid="{00000000-0005-0000-0000-00001A160000}"/>
    <cellStyle name="Normal 2 2 106 2" xfId="6739" xr:uid="{00000000-0005-0000-0000-00001B160000}"/>
    <cellStyle name="Normal 2 2 106 3" xfId="6740" xr:uid="{00000000-0005-0000-0000-00001C160000}"/>
    <cellStyle name="Normal 2 2 107" xfId="6741" xr:uid="{00000000-0005-0000-0000-00001D160000}"/>
    <cellStyle name="Normal 2 2 107 2" xfId="6742" xr:uid="{00000000-0005-0000-0000-00001E160000}"/>
    <cellStyle name="Normal 2 2 107 3" xfId="6743" xr:uid="{00000000-0005-0000-0000-00001F160000}"/>
    <cellStyle name="Normal 2 2 108" xfId="6744" xr:uid="{00000000-0005-0000-0000-000020160000}"/>
    <cellStyle name="Normal 2 2 108 2" xfId="6745" xr:uid="{00000000-0005-0000-0000-000021160000}"/>
    <cellStyle name="Normal 2 2 109" xfId="6746" xr:uid="{00000000-0005-0000-0000-000022160000}"/>
    <cellStyle name="Normal 2 2 11" xfId="3630" xr:uid="{00000000-0005-0000-0000-000023160000}"/>
    <cellStyle name="Normal 2 2 110" xfId="4541" xr:uid="{00000000-0005-0000-0000-000024160000}"/>
    <cellStyle name="Normal 2 2 111" xfId="695" xr:uid="{00000000-0005-0000-0000-000025160000}"/>
    <cellStyle name="Normal 2 2 12" xfId="3631" xr:uid="{00000000-0005-0000-0000-000026160000}"/>
    <cellStyle name="Normal 2 2 13" xfId="3632" xr:uid="{00000000-0005-0000-0000-000027160000}"/>
    <cellStyle name="Normal 2 2 14" xfId="3633" xr:uid="{00000000-0005-0000-0000-000028160000}"/>
    <cellStyle name="Normal 2 2 15" xfId="3634" xr:uid="{00000000-0005-0000-0000-000029160000}"/>
    <cellStyle name="Normal 2 2 16" xfId="3635" xr:uid="{00000000-0005-0000-0000-00002A160000}"/>
    <cellStyle name="Normal 2 2 17" xfId="3636" xr:uid="{00000000-0005-0000-0000-00002B160000}"/>
    <cellStyle name="Normal 2 2 18" xfId="3637" xr:uid="{00000000-0005-0000-0000-00002C160000}"/>
    <cellStyle name="Normal 2 2 19" xfId="3638" xr:uid="{00000000-0005-0000-0000-00002D160000}"/>
    <cellStyle name="Normal 2 2 2" xfId="11" xr:uid="{00000000-0005-0000-0000-00002E160000}"/>
    <cellStyle name="Normal 2 2 2 10" xfId="3639" xr:uid="{00000000-0005-0000-0000-00002F160000}"/>
    <cellStyle name="Normal 2 2 2 100" xfId="6747" xr:uid="{00000000-0005-0000-0000-000030160000}"/>
    <cellStyle name="Normal 2 2 2 101" xfId="6748" xr:uid="{00000000-0005-0000-0000-000031160000}"/>
    <cellStyle name="Normal 2 2 2 102" xfId="6749" xr:uid="{00000000-0005-0000-0000-000032160000}"/>
    <cellStyle name="Normal 2 2 2 103" xfId="6750" xr:uid="{00000000-0005-0000-0000-000033160000}"/>
    <cellStyle name="Normal 2 2 2 104" xfId="6751" xr:uid="{00000000-0005-0000-0000-000034160000}"/>
    <cellStyle name="Normal 2 2 2 105" xfId="6752" xr:uid="{00000000-0005-0000-0000-000035160000}"/>
    <cellStyle name="Normal 2 2 2 106" xfId="6753" xr:uid="{00000000-0005-0000-0000-000036160000}"/>
    <cellStyle name="Normal 2 2 2 107" xfId="6754" xr:uid="{00000000-0005-0000-0000-000037160000}"/>
    <cellStyle name="Normal 2 2 2 108" xfId="4542" xr:uid="{00000000-0005-0000-0000-000038160000}"/>
    <cellStyle name="Normal 2 2 2 109" xfId="699" xr:uid="{00000000-0005-0000-0000-000039160000}"/>
    <cellStyle name="Normal 2 2 2 11" xfId="3640" xr:uid="{00000000-0005-0000-0000-00003A160000}"/>
    <cellStyle name="Normal 2 2 2 12" xfId="3641" xr:uid="{00000000-0005-0000-0000-00003B160000}"/>
    <cellStyle name="Normal 2 2 2 13" xfId="3642" xr:uid="{00000000-0005-0000-0000-00003C160000}"/>
    <cellStyle name="Normal 2 2 2 14" xfId="3643" xr:uid="{00000000-0005-0000-0000-00003D160000}"/>
    <cellStyle name="Normal 2 2 2 15" xfId="3644" xr:uid="{00000000-0005-0000-0000-00003E160000}"/>
    <cellStyle name="Normal 2 2 2 16" xfId="3645" xr:uid="{00000000-0005-0000-0000-00003F160000}"/>
    <cellStyle name="Normal 2 2 2 17" xfId="3646" xr:uid="{00000000-0005-0000-0000-000040160000}"/>
    <cellStyle name="Normal 2 2 2 18" xfId="3647" xr:uid="{00000000-0005-0000-0000-000041160000}"/>
    <cellStyle name="Normal 2 2 2 18 2" xfId="5380" xr:uid="{00000000-0005-0000-0000-000042160000}"/>
    <cellStyle name="Normal 2 2 2 19" xfId="4423" xr:uid="{00000000-0005-0000-0000-000043160000}"/>
    <cellStyle name="Normal 2 2 2 19 2" xfId="5381" xr:uid="{00000000-0005-0000-0000-000044160000}"/>
    <cellStyle name="Normal 2 2 2 2" xfId="535" xr:uid="{00000000-0005-0000-0000-000045160000}"/>
    <cellStyle name="Normal 2 2 2 2 10" xfId="5382" xr:uid="{00000000-0005-0000-0000-000046160000}"/>
    <cellStyle name="Normal 2 2 2 2 11" xfId="6755" xr:uid="{00000000-0005-0000-0000-000047160000}"/>
    <cellStyle name="Normal 2 2 2 2 12" xfId="6756" xr:uid="{00000000-0005-0000-0000-000048160000}"/>
    <cellStyle name="Normal 2 2 2 2 13" xfId="6757" xr:uid="{00000000-0005-0000-0000-000049160000}"/>
    <cellStyle name="Normal 2 2 2 2 14" xfId="6758" xr:uid="{00000000-0005-0000-0000-00004A160000}"/>
    <cellStyle name="Normal 2 2 2 2 15" xfId="6759" xr:uid="{00000000-0005-0000-0000-00004B160000}"/>
    <cellStyle name="Normal 2 2 2 2 16" xfId="6760" xr:uid="{00000000-0005-0000-0000-00004C160000}"/>
    <cellStyle name="Normal 2 2 2 2 17" xfId="6761" xr:uid="{00000000-0005-0000-0000-00004D160000}"/>
    <cellStyle name="Normal 2 2 2 2 18" xfId="6762" xr:uid="{00000000-0005-0000-0000-00004E160000}"/>
    <cellStyle name="Normal 2 2 2 2 19" xfId="6763" xr:uid="{00000000-0005-0000-0000-00004F160000}"/>
    <cellStyle name="Normal 2 2 2 2 2" xfId="536" xr:uid="{00000000-0005-0000-0000-000050160000}"/>
    <cellStyle name="Normal 2 2 2 2 2 10" xfId="5383" xr:uid="{00000000-0005-0000-0000-000051160000}"/>
    <cellStyle name="Normal 2 2 2 2 2 11" xfId="6764" xr:uid="{00000000-0005-0000-0000-000052160000}"/>
    <cellStyle name="Normal 2 2 2 2 2 12" xfId="6765" xr:uid="{00000000-0005-0000-0000-000053160000}"/>
    <cellStyle name="Normal 2 2 2 2 2 13" xfId="6766" xr:uid="{00000000-0005-0000-0000-000054160000}"/>
    <cellStyle name="Normal 2 2 2 2 2 14" xfId="6767" xr:uid="{00000000-0005-0000-0000-000055160000}"/>
    <cellStyle name="Normal 2 2 2 2 2 15" xfId="6768" xr:uid="{00000000-0005-0000-0000-000056160000}"/>
    <cellStyle name="Normal 2 2 2 2 2 16" xfId="6769" xr:uid="{00000000-0005-0000-0000-000057160000}"/>
    <cellStyle name="Normal 2 2 2 2 2 17" xfId="6770" xr:uid="{00000000-0005-0000-0000-000058160000}"/>
    <cellStyle name="Normal 2 2 2 2 2 18" xfId="6771" xr:uid="{00000000-0005-0000-0000-000059160000}"/>
    <cellStyle name="Normal 2 2 2 2 2 19" xfId="6772" xr:uid="{00000000-0005-0000-0000-00005A160000}"/>
    <cellStyle name="Normal 2 2 2 2 2 2" xfId="3649" xr:uid="{00000000-0005-0000-0000-00005B160000}"/>
    <cellStyle name="Normal 2 2 2 2 2 2 2" xfId="5384" xr:uid="{00000000-0005-0000-0000-00005C160000}"/>
    <cellStyle name="Normal 2 2 2 2 2 2 3" xfId="5385" xr:uid="{00000000-0005-0000-0000-00005D160000}"/>
    <cellStyle name="Normal 2 2 2 2 2 2 4" xfId="5386" xr:uid="{00000000-0005-0000-0000-00005E160000}"/>
    <cellStyle name="Normal 2 2 2 2 2 2 5" xfId="5387" xr:uid="{00000000-0005-0000-0000-00005F160000}"/>
    <cellStyle name="Normal 2 2 2 2 2 2 6" xfId="5388" xr:uid="{00000000-0005-0000-0000-000060160000}"/>
    <cellStyle name="Normal 2 2 2 2 2 2 7" xfId="5389" xr:uid="{00000000-0005-0000-0000-000061160000}"/>
    <cellStyle name="Normal 2 2 2 2 2 20" xfId="6773" xr:uid="{00000000-0005-0000-0000-000062160000}"/>
    <cellStyle name="Normal 2 2 2 2 2 21" xfId="6774" xr:uid="{00000000-0005-0000-0000-000063160000}"/>
    <cellStyle name="Normal 2 2 2 2 2 22" xfId="6775" xr:uid="{00000000-0005-0000-0000-000064160000}"/>
    <cellStyle name="Normal 2 2 2 2 2 23" xfId="6776" xr:uid="{00000000-0005-0000-0000-000065160000}"/>
    <cellStyle name="Normal 2 2 2 2 2 24" xfId="6777" xr:uid="{00000000-0005-0000-0000-000066160000}"/>
    <cellStyle name="Normal 2 2 2 2 2 25" xfId="6778" xr:uid="{00000000-0005-0000-0000-000067160000}"/>
    <cellStyle name="Normal 2 2 2 2 2 26" xfId="6779" xr:uid="{00000000-0005-0000-0000-000068160000}"/>
    <cellStyle name="Normal 2 2 2 2 2 27" xfId="6780" xr:uid="{00000000-0005-0000-0000-000069160000}"/>
    <cellStyle name="Normal 2 2 2 2 2 28" xfId="6781" xr:uid="{00000000-0005-0000-0000-00006A160000}"/>
    <cellStyle name="Normal 2 2 2 2 2 29" xfId="6782" xr:uid="{00000000-0005-0000-0000-00006B160000}"/>
    <cellStyle name="Normal 2 2 2 2 2 3" xfId="3650" xr:uid="{00000000-0005-0000-0000-00006C160000}"/>
    <cellStyle name="Normal 2 2 2 2 2 30" xfId="6783" xr:uid="{00000000-0005-0000-0000-00006D160000}"/>
    <cellStyle name="Normal 2 2 2 2 2 31" xfId="6784" xr:uid="{00000000-0005-0000-0000-00006E160000}"/>
    <cellStyle name="Normal 2 2 2 2 2 32" xfId="6785" xr:uid="{00000000-0005-0000-0000-00006F160000}"/>
    <cellStyle name="Normal 2 2 2 2 2 33" xfId="6786" xr:uid="{00000000-0005-0000-0000-000070160000}"/>
    <cellStyle name="Normal 2 2 2 2 2 34" xfId="6787" xr:uid="{00000000-0005-0000-0000-000071160000}"/>
    <cellStyle name="Normal 2 2 2 2 2 35" xfId="6788" xr:uid="{00000000-0005-0000-0000-000072160000}"/>
    <cellStyle name="Normal 2 2 2 2 2 36" xfId="6789" xr:uid="{00000000-0005-0000-0000-000073160000}"/>
    <cellStyle name="Normal 2 2 2 2 2 37" xfId="6790" xr:uid="{00000000-0005-0000-0000-000074160000}"/>
    <cellStyle name="Normal 2 2 2 2 2 38" xfId="6791" xr:uid="{00000000-0005-0000-0000-000075160000}"/>
    <cellStyle name="Normal 2 2 2 2 2 39" xfId="6792" xr:uid="{00000000-0005-0000-0000-000076160000}"/>
    <cellStyle name="Normal 2 2 2 2 2 4" xfId="3651" xr:uid="{00000000-0005-0000-0000-000077160000}"/>
    <cellStyle name="Normal 2 2 2 2 2 40" xfId="6793" xr:uid="{00000000-0005-0000-0000-000078160000}"/>
    <cellStyle name="Normal 2 2 2 2 2 41" xfId="6794" xr:uid="{00000000-0005-0000-0000-000079160000}"/>
    <cellStyle name="Normal 2 2 2 2 2 42" xfId="6795" xr:uid="{00000000-0005-0000-0000-00007A160000}"/>
    <cellStyle name="Normal 2 2 2 2 2 43" xfId="6796" xr:uid="{00000000-0005-0000-0000-00007B160000}"/>
    <cellStyle name="Normal 2 2 2 2 2 44" xfId="6797" xr:uid="{00000000-0005-0000-0000-00007C160000}"/>
    <cellStyle name="Normal 2 2 2 2 2 45" xfId="6798" xr:uid="{00000000-0005-0000-0000-00007D160000}"/>
    <cellStyle name="Normal 2 2 2 2 2 46" xfId="6799" xr:uid="{00000000-0005-0000-0000-00007E160000}"/>
    <cellStyle name="Normal 2 2 2 2 2 47" xfId="6800" xr:uid="{00000000-0005-0000-0000-00007F160000}"/>
    <cellStyle name="Normal 2 2 2 2 2 48" xfId="6801" xr:uid="{00000000-0005-0000-0000-000080160000}"/>
    <cellStyle name="Normal 2 2 2 2 2 49" xfId="6802" xr:uid="{00000000-0005-0000-0000-000081160000}"/>
    <cellStyle name="Normal 2 2 2 2 2 5" xfId="3652" xr:uid="{00000000-0005-0000-0000-000082160000}"/>
    <cellStyle name="Normal 2 2 2 2 2 50" xfId="6803" xr:uid="{00000000-0005-0000-0000-000083160000}"/>
    <cellStyle name="Normal 2 2 2 2 2 51" xfId="6804" xr:uid="{00000000-0005-0000-0000-000084160000}"/>
    <cellStyle name="Normal 2 2 2 2 2 52" xfId="6805" xr:uid="{00000000-0005-0000-0000-000085160000}"/>
    <cellStyle name="Normal 2 2 2 2 2 53" xfId="6806" xr:uid="{00000000-0005-0000-0000-000086160000}"/>
    <cellStyle name="Normal 2 2 2 2 2 54" xfId="6807" xr:uid="{00000000-0005-0000-0000-000087160000}"/>
    <cellStyle name="Normal 2 2 2 2 2 55" xfId="6808" xr:uid="{00000000-0005-0000-0000-000088160000}"/>
    <cellStyle name="Normal 2 2 2 2 2 56" xfId="6809" xr:uid="{00000000-0005-0000-0000-000089160000}"/>
    <cellStyle name="Normal 2 2 2 2 2 57" xfId="6810" xr:uid="{00000000-0005-0000-0000-00008A160000}"/>
    <cellStyle name="Normal 2 2 2 2 2 58" xfId="6811" xr:uid="{00000000-0005-0000-0000-00008B160000}"/>
    <cellStyle name="Normal 2 2 2 2 2 59" xfId="6812" xr:uid="{00000000-0005-0000-0000-00008C160000}"/>
    <cellStyle name="Normal 2 2 2 2 2 6" xfId="5390" xr:uid="{00000000-0005-0000-0000-00008D160000}"/>
    <cellStyle name="Normal 2 2 2 2 2 60" xfId="6813" xr:uid="{00000000-0005-0000-0000-00008E160000}"/>
    <cellStyle name="Normal 2 2 2 2 2 61" xfId="6814" xr:uid="{00000000-0005-0000-0000-00008F160000}"/>
    <cellStyle name="Normal 2 2 2 2 2 62" xfId="6815" xr:uid="{00000000-0005-0000-0000-000090160000}"/>
    <cellStyle name="Normal 2 2 2 2 2 63" xfId="5078" xr:uid="{00000000-0005-0000-0000-000091160000}"/>
    <cellStyle name="Normal 2 2 2 2 2 64" xfId="3648" xr:uid="{00000000-0005-0000-0000-000092160000}"/>
    <cellStyle name="Normal 2 2 2 2 2 7" xfId="5391" xr:uid="{00000000-0005-0000-0000-000093160000}"/>
    <cellStyle name="Normal 2 2 2 2 2 8" xfId="5392" xr:uid="{00000000-0005-0000-0000-000094160000}"/>
    <cellStyle name="Normal 2 2 2 2 2 9" xfId="5393" xr:uid="{00000000-0005-0000-0000-000095160000}"/>
    <cellStyle name="Normal 2 2 2 2 20" xfId="6816" xr:uid="{00000000-0005-0000-0000-000096160000}"/>
    <cellStyle name="Normal 2 2 2 2 21" xfId="6817" xr:uid="{00000000-0005-0000-0000-000097160000}"/>
    <cellStyle name="Normal 2 2 2 2 22" xfId="6818" xr:uid="{00000000-0005-0000-0000-000098160000}"/>
    <cellStyle name="Normal 2 2 2 2 23" xfId="6819" xr:uid="{00000000-0005-0000-0000-000099160000}"/>
    <cellStyle name="Normal 2 2 2 2 24" xfId="6820" xr:uid="{00000000-0005-0000-0000-00009A160000}"/>
    <cellStyle name="Normal 2 2 2 2 25" xfId="6821" xr:uid="{00000000-0005-0000-0000-00009B160000}"/>
    <cellStyle name="Normal 2 2 2 2 26" xfId="6822" xr:uid="{00000000-0005-0000-0000-00009C160000}"/>
    <cellStyle name="Normal 2 2 2 2 27" xfId="6823" xr:uid="{00000000-0005-0000-0000-00009D160000}"/>
    <cellStyle name="Normal 2 2 2 2 28" xfId="6824" xr:uid="{00000000-0005-0000-0000-00009E160000}"/>
    <cellStyle name="Normal 2 2 2 2 29" xfId="6825" xr:uid="{00000000-0005-0000-0000-00009F160000}"/>
    <cellStyle name="Normal 2 2 2 2 3" xfId="3653" xr:uid="{00000000-0005-0000-0000-0000A0160000}"/>
    <cellStyle name="Normal 2 2 2 2 3 2" xfId="6826" xr:uid="{00000000-0005-0000-0000-0000A1160000}"/>
    <cellStyle name="Normal 2 2 2 2 3 3" xfId="5394" xr:uid="{00000000-0005-0000-0000-0000A2160000}"/>
    <cellStyle name="Normal 2 2 2 2 30" xfId="6827" xr:uid="{00000000-0005-0000-0000-0000A3160000}"/>
    <cellStyle name="Normal 2 2 2 2 31" xfId="6828" xr:uid="{00000000-0005-0000-0000-0000A4160000}"/>
    <cellStyle name="Normal 2 2 2 2 32" xfId="6829" xr:uid="{00000000-0005-0000-0000-0000A5160000}"/>
    <cellStyle name="Normal 2 2 2 2 33" xfId="6830" xr:uid="{00000000-0005-0000-0000-0000A6160000}"/>
    <cellStyle name="Normal 2 2 2 2 34" xfId="6831" xr:uid="{00000000-0005-0000-0000-0000A7160000}"/>
    <cellStyle name="Normal 2 2 2 2 35" xfId="6832" xr:uid="{00000000-0005-0000-0000-0000A8160000}"/>
    <cellStyle name="Normal 2 2 2 2 36" xfId="6833" xr:uid="{00000000-0005-0000-0000-0000A9160000}"/>
    <cellStyle name="Normal 2 2 2 2 37" xfId="6834" xr:uid="{00000000-0005-0000-0000-0000AA160000}"/>
    <cellStyle name="Normal 2 2 2 2 38" xfId="6835" xr:uid="{00000000-0005-0000-0000-0000AB160000}"/>
    <cellStyle name="Normal 2 2 2 2 39" xfId="6836" xr:uid="{00000000-0005-0000-0000-0000AC160000}"/>
    <cellStyle name="Normal 2 2 2 2 4" xfId="3654" xr:uid="{00000000-0005-0000-0000-0000AD160000}"/>
    <cellStyle name="Normal 2 2 2 2 4 2" xfId="5395" xr:uid="{00000000-0005-0000-0000-0000AE160000}"/>
    <cellStyle name="Normal 2 2 2 2 40" xfId="6837" xr:uid="{00000000-0005-0000-0000-0000AF160000}"/>
    <cellStyle name="Normal 2 2 2 2 41" xfId="6838" xr:uid="{00000000-0005-0000-0000-0000B0160000}"/>
    <cellStyle name="Normal 2 2 2 2 42" xfId="6839" xr:uid="{00000000-0005-0000-0000-0000B1160000}"/>
    <cellStyle name="Normal 2 2 2 2 43" xfId="6840" xr:uid="{00000000-0005-0000-0000-0000B2160000}"/>
    <cellStyle name="Normal 2 2 2 2 44" xfId="6841" xr:uid="{00000000-0005-0000-0000-0000B3160000}"/>
    <cellStyle name="Normal 2 2 2 2 45" xfId="6842" xr:uid="{00000000-0005-0000-0000-0000B4160000}"/>
    <cellStyle name="Normal 2 2 2 2 46" xfId="6843" xr:uid="{00000000-0005-0000-0000-0000B5160000}"/>
    <cellStyle name="Normal 2 2 2 2 47" xfId="6844" xr:uid="{00000000-0005-0000-0000-0000B6160000}"/>
    <cellStyle name="Normal 2 2 2 2 48" xfId="6845" xr:uid="{00000000-0005-0000-0000-0000B7160000}"/>
    <cellStyle name="Normal 2 2 2 2 49" xfId="6846" xr:uid="{00000000-0005-0000-0000-0000B8160000}"/>
    <cellStyle name="Normal 2 2 2 2 5" xfId="3655" xr:uid="{00000000-0005-0000-0000-0000B9160000}"/>
    <cellStyle name="Normal 2 2 2 2 5 2" xfId="5396" xr:uid="{00000000-0005-0000-0000-0000BA160000}"/>
    <cellStyle name="Normal 2 2 2 2 50" xfId="6847" xr:uid="{00000000-0005-0000-0000-0000BB160000}"/>
    <cellStyle name="Normal 2 2 2 2 51" xfId="6848" xr:uid="{00000000-0005-0000-0000-0000BC160000}"/>
    <cellStyle name="Normal 2 2 2 2 52" xfId="6849" xr:uid="{00000000-0005-0000-0000-0000BD160000}"/>
    <cellStyle name="Normal 2 2 2 2 53" xfId="6850" xr:uid="{00000000-0005-0000-0000-0000BE160000}"/>
    <cellStyle name="Normal 2 2 2 2 54" xfId="6851" xr:uid="{00000000-0005-0000-0000-0000BF160000}"/>
    <cellStyle name="Normal 2 2 2 2 55" xfId="6852" xr:uid="{00000000-0005-0000-0000-0000C0160000}"/>
    <cellStyle name="Normal 2 2 2 2 56" xfId="6853" xr:uid="{00000000-0005-0000-0000-0000C1160000}"/>
    <cellStyle name="Normal 2 2 2 2 57" xfId="6854" xr:uid="{00000000-0005-0000-0000-0000C2160000}"/>
    <cellStyle name="Normal 2 2 2 2 58" xfId="6855" xr:uid="{00000000-0005-0000-0000-0000C3160000}"/>
    <cellStyle name="Normal 2 2 2 2 59" xfId="6856" xr:uid="{00000000-0005-0000-0000-0000C4160000}"/>
    <cellStyle name="Normal 2 2 2 2 6" xfId="4446" xr:uid="{00000000-0005-0000-0000-0000C5160000}"/>
    <cellStyle name="Normal 2 2 2 2 6 2" xfId="5397" xr:uid="{00000000-0005-0000-0000-0000C6160000}"/>
    <cellStyle name="Normal 2 2 2 2 60" xfId="6857" xr:uid="{00000000-0005-0000-0000-0000C7160000}"/>
    <cellStyle name="Normal 2 2 2 2 61" xfId="6858" xr:uid="{00000000-0005-0000-0000-0000C8160000}"/>
    <cellStyle name="Normal 2 2 2 2 62" xfId="6859" xr:uid="{00000000-0005-0000-0000-0000C9160000}"/>
    <cellStyle name="Normal 2 2 2 2 63" xfId="4543" xr:uid="{00000000-0005-0000-0000-0000CA160000}"/>
    <cellStyle name="Normal 2 2 2 2 64" xfId="723" xr:uid="{00000000-0005-0000-0000-0000CB160000}"/>
    <cellStyle name="Normal 2 2 2 2 7" xfId="5398" xr:uid="{00000000-0005-0000-0000-0000CC160000}"/>
    <cellStyle name="Normal 2 2 2 2 8" xfId="5399" xr:uid="{00000000-0005-0000-0000-0000CD160000}"/>
    <cellStyle name="Normal 2 2 2 2 9" xfId="5400" xr:uid="{00000000-0005-0000-0000-0000CE160000}"/>
    <cellStyle name="Normal 2 2 2 20" xfId="5401" xr:uid="{00000000-0005-0000-0000-0000CF160000}"/>
    <cellStyle name="Normal 2 2 2 21" xfId="5402" xr:uid="{00000000-0005-0000-0000-0000D0160000}"/>
    <cellStyle name="Normal 2 2 2 22" xfId="5403" xr:uid="{00000000-0005-0000-0000-0000D1160000}"/>
    <cellStyle name="Normal 2 2 2 23" xfId="5404" xr:uid="{00000000-0005-0000-0000-0000D2160000}"/>
    <cellStyle name="Normal 2 2 2 24" xfId="6860" xr:uid="{00000000-0005-0000-0000-0000D3160000}"/>
    <cellStyle name="Normal 2 2 2 25" xfId="6861" xr:uid="{00000000-0005-0000-0000-0000D4160000}"/>
    <cellStyle name="Normal 2 2 2 26" xfId="6862" xr:uid="{00000000-0005-0000-0000-0000D5160000}"/>
    <cellStyle name="Normal 2 2 2 27" xfId="6863" xr:uid="{00000000-0005-0000-0000-0000D6160000}"/>
    <cellStyle name="Normal 2 2 2 28" xfId="6864" xr:uid="{00000000-0005-0000-0000-0000D7160000}"/>
    <cellStyle name="Normal 2 2 2 29" xfId="6865" xr:uid="{00000000-0005-0000-0000-0000D8160000}"/>
    <cellStyle name="Normal 2 2 2 3" xfId="537" xr:uid="{00000000-0005-0000-0000-0000D9160000}"/>
    <cellStyle name="Normal 2 2 2 3 2" xfId="4435" xr:uid="{00000000-0005-0000-0000-0000DA160000}"/>
    <cellStyle name="Normal 2 2 2 3 3" xfId="5405" xr:uid="{00000000-0005-0000-0000-0000DB160000}"/>
    <cellStyle name="Normal 2 2 2 3 4" xfId="8083" xr:uid="{00000000-0005-0000-0000-0000DC160000}"/>
    <cellStyle name="Normal 2 2 2 3 5" xfId="711" xr:uid="{00000000-0005-0000-0000-0000DD160000}"/>
    <cellStyle name="Normal 2 2 2 30" xfId="6866" xr:uid="{00000000-0005-0000-0000-0000DE160000}"/>
    <cellStyle name="Normal 2 2 2 31" xfId="6867" xr:uid="{00000000-0005-0000-0000-0000DF160000}"/>
    <cellStyle name="Normal 2 2 2 32" xfId="6868" xr:uid="{00000000-0005-0000-0000-0000E0160000}"/>
    <cellStyle name="Normal 2 2 2 33" xfId="6869" xr:uid="{00000000-0005-0000-0000-0000E1160000}"/>
    <cellStyle name="Normal 2 2 2 34" xfId="6870" xr:uid="{00000000-0005-0000-0000-0000E2160000}"/>
    <cellStyle name="Normal 2 2 2 35" xfId="6871" xr:uid="{00000000-0005-0000-0000-0000E3160000}"/>
    <cellStyle name="Normal 2 2 2 36" xfId="6872" xr:uid="{00000000-0005-0000-0000-0000E4160000}"/>
    <cellStyle name="Normal 2 2 2 37" xfId="6873" xr:uid="{00000000-0005-0000-0000-0000E5160000}"/>
    <cellStyle name="Normal 2 2 2 38" xfId="6874" xr:uid="{00000000-0005-0000-0000-0000E6160000}"/>
    <cellStyle name="Normal 2 2 2 39" xfId="6875" xr:uid="{00000000-0005-0000-0000-0000E7160000}"/>
    <cellStyle name="Normal 2 2 2 4" xfId="3656" xr:uid="{00000000-0005-0000-0000-0000E8160000}"/>
    <cellStyle name="Normal 2 2 2 40" xfId="6876" xr:uid="{00000000-0005-0000-0000-0000E9160000}"/>
    <cellStyle name="Normal 2 2 2 41" xfId="6877" xr:uid="{00000000-0005-0000-0000-0000EA160000}"/>
    <cellStyle name="Normal 2 2 2 42" xfId="6878" xr:uid="{00000000-0005-0000-0000-0000EB160000}"/>
    <cellStyle name="Normal 2 2 2 43" xfId="6879" xr:uid="{00000000-0005-0000-0000-0000EC160000}"/>
    <cellStyle name="Normal 2 2 2 44" xfId="6880" xr:uid="{00000000-0005-0000-0000-0000ED160000}"/>
    <cellStyle name="Normal 2 2 2 45" xfId="6881" xr:uid="{00000000-0005-0000-0000-0000EE160000}"/>
    <cellStyle name="Normal 2 2 2 46" xfId="6882" xr:uid="{00000000-0005-0000-0000-0000EF160000}"/>
    <cellStyle name="Normal 2 2 2 47" xfId="6883" xr:uid="{00000000-0005-0000-0000-0000F0160000}"/>
    <cellStyle name="Normal 2 2 2 47 2" xfId="6884" xr:uid="{00000000-0005-0000-0000-0000F1160000}"/>
    <cellStyle name="Normal 2 2 2 48" xfId="6885" xr:uid="{00000000-0005-0000-0000-0000F2160000}"/>
    <cellStyle name="Normal 2 2 2 49" xfId="6886" xr:uid="{00000000-0005-0000-0000-0000F3160000}"/>
    <cellStyle name="Normal 2 2 2 5" xfId="3657" xr:uid="{00000000-0005-0000-0000-0000F4160000}"/>
    <cellStyle name="Normal 2 2 2 50" xfId="6887" xr:uid="{00000000-0005-0000-0000-0000F5160000}"/>
    <cellStyle name="Normal 2 2 2 51" xfId="6888" xr:uid="{00000000-0005-0000-0000-0000F6160000}"/>
    <cellStyle name="Normal 2 2 2 52" xfId="6889" xr:uid="{00000000-0005-0000-0000-0000F7160000}"/>
    <cellStyle name="Normal 2 2 2 53" xfId="6890" xr:uid="{00000000-0005-0000-0000-0000F8160000}"/>
    <cellStyle name="Normal 2 2 2 54" xfId="6891" xr:uid="{00000000-0005-0000-0000-0000F9160000}"/>
    <cellStyle name="Normal 2 2 2 55" xfId="6892" xr:uid="{00000000-0005-0000-0000-0000FA160000}"/>
    <cellStyle name="Normal 2 2 2 56" xfId="6893" xr:uid="{00000000-0005-0000-0000-0000FB160000}"/>
    <cellStyle name="Normal 2 2 2 57" xfId="6894" xr:uid="{00000000-0005-0000-0000-0000FC160000}"/>
    <cellStyle name="Normal 2 2 2 58" xfId="6895" xr:uid="{00000000-0005-0000-0000-0000FD160000}"/>
    <cellStyle name="Normal 2 2 2 59" xfId="6896" xr:uid="{00000000-0005-0000-0000-0000FE160000}"/>
    <cellStyle name="Normal 2 2 2 6" xfId="3658" xr:uid="{00000000-0005-0000-0000-0000FF160000}"/>
    <cellStyle name="Normal 2 2 2 60" xfId="6897" xr:uid="{00000000-0005-0000-0000-000000170000}"/>
    <cellStyle name="Normal 2 2 2 61" xfId="6898" xr:uid="{00000000-0005-0000-0000-000001170000}"/>
    <cellStyle name="Normal 2 2 2 62" xfId="6899" xr:uid="{00000000-0005-0000-0000-000002170000}"/>
    <cellStyle name="Normal 2 2 2 63" xfId="6900" xr:uid="{00000000-0005-0000-0000-000003170000}"/>
    <cellStyle name="Normal 2 2 2 64" xfId="6901" xr:uid="{00000000-0005-0000-0000-000004170000}"/>
    <cellStyle name="Normal 2 2 2 65" xfId="6902" xr:uid="{00000000-0005-0000-0000-000005170000}"/>
    <cellStyle name="Normal 2 2 2 66" xfId="6903" xr:uid="{00000000-0005-0000-0000-000006170000}"/>
    <cellStyle name="Normal 2 2 2 67" xfId="6904" xr:uid="{00000000-0005-0000-0000-000007170000}"/>
    <cellStyle name="Normal 2 2 2 68" xfId="6905" xr:uid="{00000000-0005-0000-0000-000008170000}"/>
    <cellStyle name="Normal 2 2 2 69" xfId="6906" xr:uid="{00000000-0005-0000-0000-000009170000}"/>
    <cellStyle name="Normal 2 2 2 7" xfId="3659" xr:uid="{00000000-0005-0000-0000-00000A170000}"/>
    <cellStyle name="Normal 2 2 2 70" xfId="6907" xr:uid="{00000000-0005-0000-0000-00000B170000}"/>
    <cellStyle name="Normal 2 2 2 71" xfId="6908" xr:uid="{00000000-0005-0000-0000-00000C170000}"/>
    <cellStyle name="Normal 2 2 2 72" xfId="6909" xr:uid="{00000000-0005-0000-0000-00000D170000}"/>
    <cellStyle name="Normal 2 2 2 73" xfId="6910" xr:uid="{00000000-0005-0000-0000-00000E170000}"/>
    <cellStyle name="Normal 2 2 2 74" xfId="6911" xr:uid="{00000000-0005-0000-0000-00000F170000}"/>
    <cellStyle name="Normal 2 2 2 75" xfId="6912" xr:uid="{00000000-0005-0000-0000-000010170000}"/>
    <cellStyle name="Normal 2 2 2 76" xfId="6913" xr:uid="{00000000-0005-0000-0000-000011170000}"/>
    <cellStyle name="Normal 2 2 2 77" xfId="6914" xr:uid="{00000000-0005-0000-0000-000012170000}"/>
    <cellStyle name="Normal 2 2 2 78" xfId="6915" xr:uid="{00000000-0005-0000-0000-000013170000}"/>
    <cellStyle name="Normal 2 2 2 79" xfId="6916" xr:uid="{00000000-0005-0000-0000-000014170000}"/>
    <cellStyle name="Normal 2 2 2 8" xfId="3660" xr:uid="{00000000-0005-0000-0000-000015170000}"/>
    <cellStyle name="Normal 2 2 2 80" xfId="6917" xr:uid="{00000000-0005-0000-0000-000016170000}"/>
    <cellStyle name="Normal 2 2 2 81" xfId="6918" xr:uid="{00000000-0005-0000-0000-000017170000}"/>
    <cellStyle name="Normal 2 2 2 82" xfId="6919" xr:uid="{00000000-0005-0000-0000-000018170000}"/>
    <cellStyle name="Normal 2 2 2 83" xfId="6920" xr:uid="{00000000-0005-0000-0000-000019170000}"/>
    <cellStyle name="Normal 2 2 2 84" xfId="6921" xr:uid="{00000000-0005-0000-0000-00001A170000}"/>
    <cellStyle name="Normal 2 2 2 85" xfId="6922" xr:uid="{00000000-0005-0000-0000-00001B170000}"/>
    <cellStyle name="Normal 2 2 2 86" xfId="6923" xr:uid="{00000000-0005-0000-0000-00001C170000}"/>
    <cellStyle name="Normal 2 2 2 87" xfId="6924" xr:uid="{00000000-0005-0000-0000-00001D170000}"/>
    <cellStyle name="Normal 2 2 2 88" xfId="6925" xr:uid="{00000000-0005-0000-0000-00001E170000}"/>
    <cellStyle name="Normal 2 2 2 89" xfId="6926" xr:uid="{00000000-0005-0000-0000-00001F170000}"/>
    <cellStyle name="Normal 2 2 2 9" xfId="3661" xr:uid="{00000000-0005-0000-0000-000020170000}"/>
    <cellStyle name="Normal 2 2 2 90" xfId="6927" xr:uid="{00000000-0005-0000-0000-000021170000}"/>
    <cellStyle name="Normal 2 2 2 91" xfId="6928" xr:uid="{00000000-0005-0000-0000-000022170000}"/>
    <cellStyle name="Normal 2 2 2 92" xfId="6929" xr:uid="{00000000-0005-0000-0000-000023170000}"/>
    <cellStyle name="Normal 2 2 2 93" xfId="6930" xr:uid="{00000000-0005-0000-0000-000024170000}"/>
    <cellStyle name="Normal 2 2 2 94" xfId="6931" xr:uid="{00000000-0005-0000-0000-000025170000}"/>
    <cellStyle name="Normal 2 2 2 95" xfId="6932" xr:uid="{00000000-0005-0000-0000-000026170000}"/>
    <cellStyle name="Normal 2 2 2 96" xfId="6933" xr:uid="{00000000-0005-0000-0000-000027170000}"/>
    <cellStyle name="Normal 2 2 2 97" xfId="6934" xr:uid="{00000000-0005-0000-0000-000028170000}"/>
    <cellStyle name="Normal 2 2 2 98" xfId="6935" xr:uid="{00000000-0005-0000-0000-000029170000}"/>
    <cellStyle name="Normal 2 2 2 99" xfId="6936" xr:uid="{00000000-0005-0000-0000-00002A170000}"/>
    <cellStyle name="Normal 2 2 2_Pres_Chota_Hualgayoc_Rev31" xfId="6937" xr:uid="{00000000-0005-0000-0000-00002B170000}"/>
    <cellStyle name="Normal 2 2 20" xfId="3662" xr:uid="{00000000-0005-0000-0000-00002C170000}"/>
    <cellStyle name="Normal 2 2 21" xfId="4419" xr:uid="{00000000-0005-0000-0000-00002D170000}"/>
    <cellStyle name="Normal 2 2 21 2" xfId="5406" xr:uid="{00000000-0005-0000-0000-00002E170000}"/>
    <cellStyle name="Normal 2 2 22" xfId="5407" xr:uid="{00000000-0005-0000-0000-00002F170000}"/>
    <cellStyle name="Normal 2 2 23" xfId="5408" xr:uid="{00000000-0005-0000-0000-000030170000}"/>
    <cellStyle name="Normal 2 2 24" xfId="5409" xr:uid="{00000000-0005-0000-0000-000031170000}"/>
    <cellStyle name="Normal 2 2 25" xfId="5410" xr:uid="{00000000-0005-0000-0000-000032170000}"/>
    <cellStyle name="Normal 2 2 26" xfId="6938" xr:uid="{00000000-0005-0000-0000-000033170000}"/>
    <cellStyle name="Normal 2 2 27" xfId="6939" xr:uid="{00000000-0005-0000-0000-000034170000}"/>
    <cellStyle name="Normal 2 2 28" xfId="6940" xr:uid="{00000000-0005-0000-0000-000035170000}"/>
    <cellStyle name="Normal 2 2 29" xfId="6941" xr:uid="{00000000-0005-0000-0000-000036170000}"/>
    <cellStyle name="Normal 2 2 3" xfId="538" xr:uid="{00000000-0005-0000-0000-000037170000}"/>
    <cellStyle name="Normal 2 2 3 10" xfId="6942" xr:uid="{00000000-0005-0000-0000-000038170000}"/>
    <cellStyle name="Normal 2 2 3 11" xfId="6943" xr:uid="{00000000-0005-0000-0000-000039170000}"/>
    <cellStyle name="Normal 2 2 3 12" xfId="6944" xr:uid="{00000000-0005-0000-0000-00003A170000}"/>
    <cellStyle name="Normal 2 2 3 13" xfId="6945" xr:uid="{00000000-0005-0000-0000-00003B170000}"/>
    <cellStyle name="Normal 2 2 3 14" xfId="6946" xr:uid="{00000000-0005-0000-0000-00003C170000}"/>
    <cellStyle name="Normal 2 2 3 15" xfId="6947" xr:uid="{00000000-0005-0000-0000-00003D170000}"/>
    <cellStyle name="Normal 2 2 3 16" xfId="6948" xr:uid="{00000000-0005-0000-0000-00003E170000}"/>
    <cellStyle name="Normal 2 2 3 17" xfId="6949" xr:uid="{00000000-0005-0000-0000-00003F170000}"/>
    <cellStyle name="Normal 2 2 3 18" xfId="6950" xr:uid="{00000000-0005-0000-0000-000040170000}"/>
    <cellStyle name="Normal 2 2 3 19" xfId="6951" xr:uid="{00000000-0005-0000-0000-000041170000}"/>
    <cellStyle name="Normal 2 2 3 2" xfId="539" xr:uid="{00000000-0005-0000-0000-000042170000}"/>
    <cellStyle name="Normal 2 2 3 2 10" xfId="6953" xr:uid="{00000000-0005-0000-0000-000043170000}"/>
    <cellStyle name="Normal 2 2 3 2 11" xfId="6954" xr:uid="{00000000-0005-0000-0000-000044170000}"/>
    <cellStyle name="Normal 2 2 3 2 12" xfId="6955" xr:uid="{00000000-0005-0000-0000-000045170000}"/>
    <cellStyle name="Normal 2 2 3 2 13" xfId="6956" xr:uid="{00000000-0005-0000-0000-000046170000}"/>
    <cellStyle name="Normal 2 2 3 2 14" xfId="6957" xr:uid="{00000000-0005-0000-0000-000047170000}"/>
    <cellStyle name="Normal 2 2 3 2 15" xfId="6958" xr:uid="{00000000-0005-0000-0000-000048170000}"/>
    <cellStyle name="Normal 2 2 3 2 16" xfId="6959" xr:uid="{00000000-0005-0000-0000-000049170000}"/>
    <cellStyle name="Normal 2 2 3 2 17" xfId="6960" xr:uid="{00000000-0005-0000-0000-00004A170000}"/>
    <cellStyle name="Normal 2 2 3 2 18" xfId="6961" xr:uid="{00000000-0005-0000-0000-00004B170000}"/>
    <cellStyle name="Normal 2 2 3 2 19" xfId="6962" xr:uid="{00000000-0005-0000-0000-00004C170000}"/>
    <cellStyle name="Normal 2 2 3 2 2" xfId="6963" xr:uid="{00000000-0005-0000-0000-00004D170000}"/>
    <cellStyle name="Normal 2 2 3 2 2 2" xfId="6964" xr:uid="{00000000-0005-0000-0000-00004E170000}"/>
    <cellStyle name="Normal 2 2 3 2 2 3" xfId="6965" xr:uid="{00000000-0005-0000-0000-00004F170000}"/>
    <cellStyle name="Normal 2 2 3 2 2 4" xfId="6966" xr:uid="{00000000-0005-0000-0000-000050170000}"/>
    <cellStyle name="Normal 2 2 3 2 2 5" xfId="6967" xr:uid="{00000000-0005-0000-0000-000051170000}"/>
    <cellStyle name="Normal 2 2 3 2 2 6" xfId="6968" xr:uid="{00000000-0005-0000-0000-000052170000}"/>
    <cellStyle name="Normal 2 2 3 2 20" xfId="6969" xr:uid="{00000000-0005-0000-0000-000053170000}"/>
    <cellStyle name="Normal 2 2 3 2 21" xfId="6970" xr:uid="{00000000-0005-0000-0000-000054170000}"/>
    <cellStyle name="Normal 2 2 3 2 22" xfId="6971" xr:uid="{00000000-0005-0000-0000-000055170000}"/>
    <cellStyle name="Normal 2 2 3 2 23" xfId="6972" xr:uid="{00000000-0005-0000-0000-000056170000}"/>
    <cellStyle name="Normal 2 2 3 2 24" xfId="6973" xr:uid="{00000000-0005-0000-0000-000057170000}"/>
    <cellStyle name="Normal 2 2 3 2 25" xfId="6974" xr:uid="{00000000-0005-0000-0000-000058170000}"/>
    <cellStyle name="Normal 2 2 3 2 26" xfId="6975" xr:uid="{00000000-0005-0000-0000-000059170000}"/>
    <cellStyle name="Normal 2 2 3 2 27" xfId="6976" xr:uid="{00000000-0005-0000-0000-00005A170000}"/>
    <cellStyle name="Normal 2 2 3 2 28" xfId="6977" xr:uid="{00000000-0005-0000-0000-00005B170000}"/>
    <cellStyle name="Normal 2 2 3 2 29" xfId="6978" xr:uid="{00000000-0005-0000-0000-00005C170000}"/>
    <cellStyle name="Normal 2 2 3 2 3" xfId="6979" xr:uid="{00000000-0005-0000-0000-00005D170000}"/>
    <cellStyle name="Normal 2 2 3 2 30" xfId="6980" xr:uid="{00000000-0005-0000-0000-00005E170000}"/>
    <cellStyle name="Normal 2 2 3 2 31" xfId="6981" xr:uid="{00000000-0005-0000-0000-00005F170000}"/>
    <cellStyle name="Normal 2 2 3 2 32" xfId="6982" xr:uid="{00000000-0005-0000-0000-000060170000}"/>
    <cellStyle name="Normal 2 2 3 2 33" xfId="6983" xr:uid="{00000000-0005-0000-0000-000061170000}"/>
    <cellStyle name="Normal 2 2 3 2 34" xfId="6984" xr:uid="{00000000-0005-0000-0000-000062170000}"/>
    <cellStyle name="Normal 2 2 3 2 35" xfId="6985" xr:uid="{00000000-0005-0000-0000-000063170000}"/>
    <cellStyle name="Normal 2 2 3 2 36" xfId="6986" xr:uid="{00000000-0005-0000-0000-000064170000}"/>
    <cellStyle name="Normal 2 2 3 2 37" xfId="6987" xr:uid="{00000000-0005-0000-0000-000065170000}"/>
    <cellStyle name="Normal 2 2 3 2 38" xfId="6988" xr:uid="{00000000-0005-0000-0000-000066170000}"/>
    <cellStyle name="Normal 2 2 3 2 39" xfId="6989" xr:uid="{00000000-0005-0000-0000-000067170000}"/>
    <cellStyle name="Normal 2 2 3 2 4" xfId="6990" xr:uid="{00000000-0005-0000-0000-000068170000}"/>
    <cellStyle name="Normal 2 2 3 2 40" xfId="6991" xr:uid="{00000000-0005-0000-0000-000069170000}"/>
    <cellStyle name="Normal 2 2 3 2 41" xfId="6992" xr:uid="{00000000-0005-0000-0000-00006A170000}"/>
    <cellStyle name="Normal 2 2 3 2 42" xfId="6993" xr:uid="{00000000-0005-0000-0000-00006B170000}"/>
    <cellStyle name="Normal 2 2 3 2 43" xfId="6994" xr:uid="{00000000-0005-0000-0000-00006C170000}"/>
    <cellStyle name="Normal 2 2 3 2 44" xfId="6995" xr:uid="{00000000-0005-0000-0000-00006D170000}"/>
    <cellStyle name="Normal 2 2 3 2 45" xfId="6996" xr:uid="{00000000-0005-0000-0000-00006E170000}"/>
    <cellStyle name="Normal 2 2 3 2 45 2" xfId="6997" xr:uid="{00000000-0005-0000-0000-00006F170000}"/>
    <cellStyle name="Normal 2 2 3 2 45 3" xfId="6998" xr:uid="{00000000-0005-0000-0000-000070170000}"/>
    <cellStyle name="Normal 2 2 3 2 46" xfId="6999" xr:uid="{00000000-0005-0000-0000-000071170000}"/>
    <cellStyle name="Normal 2 2 3 2 46 2" xfId="7000" xr:uid="{00000000-0005-0000-0000-000072170000}"/>
    <cellStyle name="Normal 2 2 3 2 46 3" xfId="7001" xr:uid="{00000000-0005-0000-0000-000073170000}"/>
    <cellStyle name="Normal 2 2 3 2 47" xfId="7002" xr:uid="{00000000-0005-0000-0000-000074170000}"/>
    <cellStyle name="Normal 2 2 3 2 47 2" xfId="7003" xr:uid="{00000000-0005-0000-0000-000075170000}"/>
    <cellStyle name="Normal 2 2 3 2 48" xfId="7004" xr:uid="{00000000-0005-0000-0000-000076170000}"/>
    <cellStyle name="Normal 2 2 3 2 49" xfId="6952" xr:uid="{00000000-0005-0000-0000-000077170000}"/>
    <cellStyle name="Normal 2 2 3 2 5" xfId="7005" xr:uid="{00000000-0005-0000-0000-000078170000}"/>
    <cellStyle name="Normal 2 2 3 2 50" xfId="4442" xr:uid="{00000000-0005-0000-0000-000079170000}"/>
    <cellStyle name="Normal 2 2 3 2 6" xfId="7006" xr:uid="{00000000-0005-0000-0000-00007A170000}"/>
    <cellStyle name="Normal 2 2 3 2 7" xfId="7007" xr:uid="{00000000-0005-0000-0000-00007B170000}"/>
    <cellStyle name="Normal 2 2 3 2 8" xfId="7008" xr:uid="{00000000-0005-0000-0000-00007C170000}"/>
    <cellStyle name="Normal 2 2 3 2 9" xfId="7009" xr:uid="{00000000-0005-0000-0000-00007D170000}"/>
    <cellStyle name="Normal 2 2 3 20" xfId="7010" xr:uid="{00000000-0005-0000-0000-00007E170000}"/>
    <cellStyle name="Normal 2 2 3 21" xfId="7011" xr:uid="{00000000-0005-0000-0000-00007F170000}"/>
    <cellStyle name="Normal 2 2 3 22" xfId="7012" xr:uid="{00000000-0005-0000-0000-000080170000}"/>
    <cellStyle name="Normal 2 2 3 23" xfId="7013" xr:uid="{00000000-0005-0000-0000-000081170000}"/>
    <cellStyle name="Normal 2 2 3 24" xfId="7014" xr:uid="{00000000-0005-0000-0000-000082170000}"/>
    <cellStyle name="Normal 2 2 3 25" xfId="7015" xr:uid="{00000000-0005-0000-0000-000083170000}"/>
    <cellStyle name="Normal 2 2 3 26" xfId="7016" xr:uid="{00000000-0005-0000-0000-000084170000}"/>
    <cellStyle name="Normal 2 2 3 27" xfId="7017" xr:uid="{00000000-0005-0000-0000-000085170000}"/>
    <cellStyle name="Normal 2 2 3 28" xfId="7018" xr:uid="{00000000-0005-0000-0000-000086170000}"/>
    <cellStyle name="Normal 2 2 3 29" xfId="7019" xr:uid="{00000000-0005-0000-0000-000087170000}"/>
    <cellStyle name="Normal 2 2 3 3" xfId="7020" xr:uid="{00000000-0005-0000-0000-000088170000}"/>
    <cellStyle name="Normal 2 2 3 3 2" xfId="7021" xr:uid="{00000000-0005-0000-0000-000089170000}"/>
    <cellStyle name="Normal 2 2 3 30" xfId="7022" xr:uid="{00000000-0005-0000-0000-00008A170000}"/>
    <cellStyle name="Normal 2 2 3 31" xfId="7023" xr:uid="{00000000-0005-0000-0000-00008B170000}"/>
    <cellStyle name="Normal 2 2 3 32" xfId="7024" xr:uid="{00000000-0005-0000-0000-00008C170000}"/>
    <cellStyle name="Normal 2 2 3 33" xfId="7025" xr:uid="{00000000-0005-0000-0000-00008D170000}"/>
    <cellStyle name="Normal 2 2 3 34" xfId="7026" xr:uid="{00000000-0005-0000-0000-00008E170000}"/>
    <cellStyle name="Normal 2 2 3 35" xfId="7027" xr:uid="{00000000-0005-0000-0000-00008F170000}"/>
    <cellStyle name="Normal 2 2 3 36" xfId="7028" xr:uid="{00000000-0005-0000-0000-000090170000}"/>
    <cellStyle name="Normal 2 2 3 37" xfId="7029" xr:uid="{00000000-0005-0000-0000-000091170000}"/>
    <cellStyle name="Normal 2 2 3 38" xfId="7030" xr:uid="{00000000-0005-0000-0000-000092170000}"/>
    <cellStyle name="Normal 2 2 3 39" xfId="7031" xr:uid="{00000000-0005-0000-0000-000093170000}"/>
    <cellStyle name="Normal 2 2 3 4" xfId="7032" xr:uid="{00000000-0005-0000-0000-000094170000}"/>
    <cellStyle name="Normal 2 2 3 4 2" xfId="7033" xr:uid="{00000000-0005-0000-0000-000095170000}"/>
    <cellStyle name="Normal 2 2 3 40" xfId="7034" xr:uid="{00000000-0005-0000-0000-000096170000}"/>
    <cellStyle name="Normal 2 2 3 41" xfId="7035" xr:uid="{00000000-0005-0000-0000-000097170000}"/>
    <cellStyle name="Normal 2 2 3 42" xfId="7036" xr:uid="{00000000-0005-0000-0000-000098170000}"/>
    <cellStyle name="Normal 2 2 3 43" xfId="7037" xr:uid="{00000000-0005-0000-0000-000099170000}"/>
    <cellStyle name="Normal 2 2 3 44" xfId="7038" xr:uid="{00000000-0005-0000-0000-00009A170000}"/>
    <cellStyle name="Normal 2 2 3 45" xfId="7039" xr:uid="{00000000-0005-0000-0000-00009B170000}"/>
    <cellStyle name="Normal 2 2 3 45 2" xfId="7040" xr:uid="{00000000-0005-0000-0000-00009C170000}"/>
    <cellStyle name="Normal 2 2 3 45 3" xfId="7041" xr:uid="{00000000-0005-0000-0000-00009D170000}"/>
    <cellStyle name="Normal 2 2 3 46" xfId="7042" xr:uid="{00000000-0005-0000-0000-00009E170000}"/>
    <cellStyle name="Normal 2 2 3 46 2" xfId="7043" xr:uid="{00000000-0005-0000-0000-00009F170000}"/>
    <cellStyle name="Normal 2 2 3 46 3" xfId="7044" xr:uid="{00000000-0005-0000-0000-0000A0170000}"/>
    <cellStyle name="Normal 2 2 3 47" xfId="7045" xr:uid="{00000000-0005-0000-0000-0000A1170000}"/>
    <cellStyle name="Normal 2 2 3 47 2" xfId="7046" xr:uid="{00000000-0005-0000-0000-0000A2170000}"/>
    <cellStyle name="Normal 2 2 3 48" xfId="7047" xr:uid="{00000000-0005-0000-0000-0000A3170000}"/>
    <cellStyle name="Normal 2 2 3 49" xfId="5411" xr:uid="{00000000-0005-0000-0000-0000A4170000}"/>
    <cellStyle name="Normal 2 2 3 5" xfId="7048" xr:uid="{00000000-0005-0000-0000-0000A5170000}"/>
    <cellStyle name="Normal 2 2 3 50" xfId="719" xr:uid="{00000000-0005-0000-0000-0000A6170000}"/>
    <cellStyle name="Normal 2 2 3 6" xfId="7049" xr:uid="{00000000-0005-0000-0000-0000A7170000}"/>
    <cellStyle name="Normal 2 2 3 7" xfId="7050" xr:uid="{00000000-0005-0000-0000-0000A8170000}"/>
    <cellStyle name="Normal 2 2 3 8" xfId="7051" xr:uid="{00000000-0005-0000-0000-0000A9170000}"/>
    <cellStyle name="Normal 2 2 3 9" xfId="7052" xr:uid="{00000000-0005-0000-0000-0000AA170000}"/>
    <cellStyle name="Normal 2 2 30" xfId="7053" xr:uid="{00000000-0005-0000-0000-0000AB170000}"/>
    <cellStyle name="Normal 2 2 31" xfId="7054" xr:uid="{00000000-0005-0000-0000-0000AC170000}"/>
    <cellStyle name="Normal 2 2 32" xfId="7055" xr:uid="{00000000-0005-0000-0000-0000AD170000}"/>
    <cellStyle name="Normal 2 2 33" xfId="7056" xr:uid="{00000000-0005-0000-0000-0000AE170000}"/>
    <cellStyle name="Normal 2 2 34" xfId="7057" xr:uid="{00000000-0005-0000-0000-0000AF170000}"/>
    <cellStyle name="Normal 2 2 35" xfId="7058" xr:uid="{00000000-0005-0000-0000-0000B0170000}"/>
    <cellStyle name="Normal 2 2 36" xfId="7059" xr:uid="{00000000-0005-0000-0000-0000B1170000}"/>
    <cellStyle name="Normal 2 2 37" xfId="7060" xr:uid="{00000000-0005-0000-0000-0000B2170000}"/>
    <cellStyle name="Normal 2 2 38" xfId="7061" xr:uid="{00000000-0005-0000-0000-0000B3170000}"/>
    <cellStyle name="Normal 2 2 39" xfId="7062" xr:uid="{00000000-0005-0000-0000-0000B4170000}"/>
    <cellStyle name="Normal 2 2 4" xfId="16" xr:uid="{00000000-0005-0000-0000-0000B5170000}"/>
    <cellStyle name="Normal 2 2 4 10" xfId="7063" xr:uid="{00000000-0005-0000-0000-0000B6170000}"/>
    <cellStyle name="Normal 2 2 4 11" xfId="7064" xr:uid="{00000000-0005-0000-0000-0000B7170000}"/>
    <cellStyle name="Normal 2 2 4 11 2" xfId="7065" xr:uid="{00000000-0005-0000-0000-0000B8170000}"/>
    <cellStyle name="Normal 2 2 4 11 3" xfId="7066" xr:uid="{00000000-0005-0000-0000-0000B9170000}"/>
    <cellStyle name="Normal 2 2 4 12" xfId="7067" xr:uid="{00000000-0005-0000-0000-0000BA170000}"/>
    <cellStyle name="Normal 2 2 4 12 2" xfId="7068" xr:uid="{00000000-0005-0000-0000-0000BB170000}"/>
    <cellStyle name="Normal 2 2 4 12 3" xfId="7069" xr:uid="{00000000-0005-0000-0000-0000BC170000}"/>
    <cellStyle name="Normal 2 2 4 13" xfId="7070" xr:uid="{00000000-0005-0000-0000-0000BD170000}"/>
    <cellStyle name="Normal 2 2 4 13 2" xfId="7071" xr:uid="{00000000-0005-0000-0000-0000BE170000}"/>
    <cellStyle name="Normal 2 2 4 14" xfId="7072" xr:uid="{00000000-0005-0000-0000-0000BF170000}"/>
    <cellStyle name="Normal 2 2 4 15" xfId="5412" xr:uid="{00000000-0005-0000-0000-0000C0170000}"/>
    <cellStyle name="Normal 2 2 4 16" xfId="707" xr:uid="{00000000-0005-0000-0000-0000C1170000}"/>
    <cellStyle name="Normal 2 2 4 2" xfId="4431" xr:uid="{00000000-0005-0000-0000-0000C2170000}"/>
    <cellStyle name="Normal 2 2 4 2 10" xfId="7074" xr:uid="{00000000-0005-0000-0000-0000C3170000}"/>
    <cellStyle name="Normal 2 2 4 2 10 2" xfId="7075" xr:uid="{00000000-0005-0000-0000-0000C4170000}"/>
    <cellStyle name="Normal 2 2 4 2 10 3" xfId="7076" xr:uid="{00000000-0005-0000-0000-0000C5170000}"/>
    <cellStyle name="Normal 2 2 4 2 11" xfId="7077" xr:uid="{00000000-0005-0000-0000-0000C6170000}"/>
    <cellStyle name="Normal 2 2 4 2 11 2" xfId="7078" xr:uid="{00000000-0005-0000-0000-0000C7170000}"/>
    <cellStyle name="Normal 2 2 4 2 12" xfId="7079" xr:uid="{00000000-0005-0000-0000-0000C8170000}"/>
    <cellStyle name="Normal 2 2 4 2 13" xfId="7073" xr:uid="{00000000-0005-0000-0000-0000C9170000}"/>
    <cellStyle name="Normal 2 2 4 2 2" xfId="7080" xr:uid="{00000000-0005-0000-0000-0000CA170000}"/>
    <cellStyle name="Normal 2 2 4 2 2 2" xfId="7081" xr:uid="{00000000-0005-0000-0000-0000CB170000}"/>
    <cellStyle name="Normal 2 2 4 2 2 3" xfId="7082" xr:uid="{00000000-0005-0000-0000-0000CC170000}"/>
    <cellStyle name="Normal 2 2 4 2 2 4" xfId="7083" xr:uid="{00000000-0005-0000-0000-0000CD170000}"/>
    <cellStyle name="Normal 2 2 4 2 2 5" xfId="7084" xr:uid="{00000000-0005-0000-0000-0000CE170000}"/>
    <cellStyle name="Normal 2 2 4 2 2 6" xfId="7085" xr:uid="{00000000-0005-0000-0000-0000CF170000}"/>
    <cellStyle name="Normal 2 2 4 2 3" xfId="7086" xr:uid="{00000000-0005-0000-0000-0000D0170000}"/>
    <cellStyle name="Normal 2 2 4 2 4" xfId="7087" xr:uid="{00000000-0005-0000-0000-0000D1170000}"/>
    <cellStyle name="Normal 2 2 4 2 5" xfId="7088" xr:uid="{00000000-0005-0000-0000-0000D2170000}"/>
    <cellStyle name="Normal 2 2 4 2 6" xfId="7089" xr:uid="{00000000-0005-0000-0000-0000D3170000}"/>
    <cellStyle name="Normal 2 2 4 2 7" xfId="7090" xr:uid="{00000000-0005-0000-0000-0000D4170000}"/>
    <cellStyle name="Normal 2 2 4 2 8" xfId="7091" xr:uid="{00000000-0005-0000-0000-0000D5170000}"/>
    <cellStyle name="Normal 2 2 4 2 9" xfId="7092" xr:uid="{00000000-0005-0000-0000-0000D6170000}"/>
    <cellStyle name="Normal 2 2 4 2 9 2" xfId="7093" xr:uid="{00000000-0005-0000-0000-0000D7170000}"/>
    <cellStyle name="Normal 2 2 4 2 9 3" xfId="7094" xr:uid="{00000000-0005-0000-0000-0000D8170000}"/>
    <cellStyle name="Normal 2 2 4 3" xfId="7095" xr:uid="{00000000-0005-0000-0000-0000D9170000}"/>
    <cellStyle name="Normal 2 2 4 4" xfId="7096" xr:uid="{00000000-0005-0000-0000-0000DA170000}"/>
    <cellStyle name="Normal 2 2 4 5" xfId="7097" xr:uid="{00000000-0005-0000-0000-0000DB170000}"/>
    <cellStyle name="Normal 2 2 4 6" xfId="7098" xr:uid="{00000000-0005-0000-0000-0000DC170000}"/>
    <cellStyle name="Normal 2 2 4 7" xfId="7099" xr:uid="{00000000-0005-0000-0000-0000DD170000}"/>
    <cellStyle name="Normal 2 2 4 8" xfId="7100" xr:uid="{00000000-0005-0000-0000-0000DE170000}"/>
    <cellStyle name="Normal 2 2 4 9" xfId="7101" xr:uid="{00000000-0005-0000-0000-0000DF170000}"/>
    <cellStyle name="Normal 2 2 40" xfId="7102" xr:uid="{00000000-0005-0000-0000-0000E0170000}"/>
    <cellStyle name="Normal 2 2 41" xfId="7103" xr:uid="{00000000-0005-0000-0000-0000E1170000}"/>
    <cellStyle name="Normal 2 2 42" xfId="7104" xr:uid="{00000000-0005-0000-0000-0000E2170000}"/>
    <cellStyle name="Normal 2 2 43" xfId="7105" xr:uid="{00000000-0005-0000-0000-0000E3170000}"/>
    <cellStyle name="Normal 2 2 44" xfId="7106" xr:uid="{00000000-0005-0000-0000-0000E4170000}"/>
    <cellStyle name="Normal 2 2 44 10" xfId="7107" xr:uid="{00000000-0005-0000-0000-0000E5170000}"/>
    <cellStyle name="Normal 2 2 44 11" xfId="7108" xr:uid="{00000000-0005-0000-0000-0000E6170000}"/>
    <cellStyle name="Normal 2 2 44 12" xfId="7109" xr:uid="{00000000-0005-0000-0000-0000E7170000}"/>
    <cellStyle name="Normal 2 2 44 2" xfId="7110" xr:uid="{00000000-0005-0000-0000-0000E8170000}"/>
    <cellStyle name="Normal 2 2 44 3" xfId="7111" xr:uid="{00000000-0005-0000-0000-0000E9170000}"/>
    <cellStyle name="Normal 2 2 44 4" xfId="7112" xr:uid="{00000000-0005-0000-0000-0000EA170000}"/>
    <cellStyle name="Normal 2 2 44 5" xfId="7113" xr:uid="{00000000-0005-0000-0000-0000EB170000}"/>
    <cellStyle name="Normal 2 2 44 6" xfId="7114" xr:uid="{00000000-0005-0000-0000-0000EC170000}"/>
    <cellStyle name="Normal 2 2 44 7" xfId="7115" xr:uid="{00000000-0005-0000-0000-0000ED170000}"/>
    <cellStyle name="Normal 2 2 44 8" xfId="7116" xr:uid="{00000000-0005-0000-0000-0000EE170000}"/>
    <cellStyle name="Normal 2 2 44 9" xfId="7117" xr:uid="{00000000-0005-0000-0000-0000EF170000}"/>
    <cellStyle name="Normal 2 2 45" xfId="7118" xr:uid="{00000000-0005-0000-0000-0000F0170000}"/>
    <cellStyle name="Normal 2 2 45 2" xfId="7119" xr:uid="{00000000-0005-0000-0000-0000F1170000}"/>
    <cellStyle name="Normal 2 2 46" xfId="7120" xr:uid="{00000000-0005-0000-0000-0000F2170000}"/>
    <cellStyle name="Normal 2 2 46 10" xfId="7121" xr:uid="{00000000-0005-0000-0000-0000F3170000}"/>
    <cellStyle name="Normal 2 2 46 2" xfId="7122" xr:uid="{00000000-0005-0000-0000-0000F4170000}"/>
    <cellStyle name="Normal 2 2 46 3" xfId="7123" xr:uid="{00000000-0005-0000-0000-0000F5170000}"/>
    <cellStyle name="Normal 2 2 46 4" xfId="7124" xr:uid="{00000000-0005-0000-0000-0000F6170000}"/>
    <cellStyle name="Normal 2 2 46 5" xfId="7125" xr:uid="{00000000-0005-0000-0000-0000F7170000}"/>
    <cellStyle name="Normal 2 2 46 6" xfId="7126" xr:uid="{00000000-0005-0000-0000-0000F8170000}"/>
    <cellStyle name="Normal 2 2 46 7" xfId="7127" xr:uid="{00000000-0005-0000-0000-0000F9170000}"/>
    <cellStyle name="Normal 2 2 46 8" xfId="7128" xr:uid="{00000000-0005-0000-0000-0000FA170000}"/>
    <cellStyle name="Normal 2 2 46 9" xfId="7129" xr:uid="{00000000-0005-0000-0000-0000FB170000}"/>
    <cellStyle name="Normal 2 2 47" xfId="7130" xr:uid="{00000000-0005-0000-0000-0000FC170000}"/>
    <cellStyle name="Normal 2 2 47 2" xfId="7131" xr:uid="{00000000-0005-0000-0000-0000FD170000}"/>
    <cellStyle name="Normal 2 2 47 2 2" xfId="7132" xr:uid="{00000000-0005-0000-0000-0000FE170000}"/>
    <cellStyle name="Normal 2 2 48" xfId="7133" xr:uid="{00000000-0005-0000-0000-0000FF170000}"/>
    <cellStyle name="Normal 2 2 48 2" xfId="7134" xr:uid="{00000000-0005-0000-0000-000000180000}"/>
    <cellStyle name="Normal 2 2 49" xfId="7135" xr:uid="{00000000-0005-0000-0000-000001180000}"/>
    <cellStyle name="Normal 2 2 49 2" xfId="7136" xr:uid="{00000000-0005-0000-0000-000002180000}"/>
    <cellStyle name="Normal 2 2 5" xfId="687" xr:uid="{00000000-0005-0000-0000-000003180000}"/>
    <cellStyle name="Normal 2 2 5 10" xfId="7137" xr:uid="{00000000-0005-0000-0000-000004180000}"/>
    <cellStyle name="Normal 2 2 5 11" xfId="7138" xr:uid="{00000000-0005-0000-0000-000005180000}"/>
    <cellStyle name="Normal 2 2 5 11 2" xfId="7139" xr:uid="{00000000-0005-0000-0000-000006180000}"/>
    <cellStyle name="Normal 2 2 5 11 3" xfId="7140" xr:uid="{00000000-0005-0000-0000-000007180000}"/>
    <cellStyle name="Normal 2 2 5 12" xfId="7141" xr:uid="{00000000-0005-0000-0000-000008180000}"/>
    <cellStyle name="Normal 2 2 5 12 2" xfId="7142" xr:uid="{00000000-0005-0000-0000-000009180000}"/>
    <cellStyle name="Normal 2 2 5 12 3" xfId="7143" xr:uid="{00000000-0005-0000-0000-00000A180000}"/>
    <cellStyle name="Normal 2 2 5 13" xfId="7144" xr:uid="{00000000-0005-0000-0000-00000B180000}"/>
    <cellStyle name="Normal 2 2 5 13 2" xfId="7145" xr:uid="{00000000-0005-0000-0000-00000C180000}"/>
    <cellStyle name="Normal 2 2 5 14" xfId="7146" xr:uid="{00000000-0005-0000-0000-00000D180000}"/>
    <cellStyle name="Normal 2 2 5 15" xfId="5413" xr:uid="{00000000-0005-0000-0000-00000E180000}"/>
    <cellStyle name="Normal 2 2 5 16" xfId="731" xr:uid="{00000000-0005-0000-0000-00000F180000}"/>
    <cellStyle name="Normal 2 2 5 2" xfId="7147" xr:uid="{00000000-0005-0000-0000-000010180000}"/>
    <cellStyle name="Normal 2 2 5 2 10" xfId="7148" xr:uid="{00000000-0005-0000-0000-000011180000}"/>
    <cellStyle name="Normal 2 2 5 2 10 2" xfId="7149" xr:uid="{00000000-0005-0000-0000-000012180000}"/>
    <cellStyle name="Normal 2 2 5 2 10 3" xfId="7150" xr:uid="{00000000-0005-0000-0000-000013180000}"/>
    <cellStyle name="Normal 2 2 5 2 11" xfId="7151" xr:uid="{00000000-0005-0000-0000-000014180000}"/>
    <cellStyle name="Normal 2 2 5 2 11 2" xfId="7152" xr:uid="{00000000-0005-0000-0000-000015180000}"/>
    <cellStyle name="Normal 2 2 5 2 12" xfId="7153" xr:uid="{00000000-0005-0000-0000-000016180000}"/>
    <cellStyle name="Normal 2 2 5 2 2" xfId="7154" xr:uid="{00000000-0005-0000-0000-000017180000}"/>
    <cellStyle name="Normal 2 2 5 2 2 2" xfId="7155" xr:uid="{00000000-0005-0000-0000-000018180000}"/>
    <cellStyle name="Normal 2 2 5 2 2 3" xfId="7156" xr:uid="{00000000-0005-0000-0000-000019180000}"/>
    <cellStyle name="Normal 2 2 5 2 2 4" xfId="7157" xr:uid="{00000000-0005-0000-0000-00001A180000}"/>
    <cellStyle name="Normal 2 2 5 2 2 5" xfId="7158" xr:uid="{00000000-0005-0000-0000-00001B180000}"/>
    <cellStyle name="Normal 2 2 5 2 2 6" xfId="7159" xr:uid="{00000000-0005-0000-0000-00001C180000}"/>
    <cellStyle name="Normal 2 2 5 2 3" xfId="7160" xr:uid="{00000000-0005-0000-0000-00001D180000}"/>
    <cellStyle name="Normal 2 2 5 2 4" xfId="7161" xr:uid="{00000000-0005-0000-0000-00001E180000}"/>
    <cellStyle name="Normal 2 2 5 2 5" xfId="7162" xr:uid="{00000000-0005-0000-0000-00001F180000}"/>
    <cellStyle name="Normal 2 2 5 2 6" xfId="7163" xr:uid="{00000000-0005-0000-0000-000020180000}"/>
    <cellStyle name="Normal 2 2 5 2 7" xfId="7164" xr:uid="{00000000-0005-0000-0000-000021180000}"/>
    <cellStyle name="Normal 2 2 5 2 8" xfId="7165" xr:uid="{00000000-0005-0000-0000-000022180000}"/>
    <cellStyle name="Normal 2 2 5 2 9" xfId="7166" xr:uid="{00000000-0005-0000-0000-000023180000}"/>
    <cellStyle name="Normal 2 2 5 2 9 2" xfId="7167" xr:uid="{00000000-0005-0000-0000-000024180000}"/>
    <cellStyle name="Normal 2 2 5 2 9 3" xfId="7168" xr:uid="{00000000-0005-0000-0000-000025180000}"/>
    <cellStyle name="Normal 2 2 5 3" xfId="7169" xr:uid="{00000000-0005-0000-0000-000026180000}"/>
    <cellStyle name="Normal 2 2 5 4" xfId="7170" xr:uid="{00000000-0005-0000-0000-000027180000}"/>
    <cellStyle name="Normal 2 2 5 5" xfId="7171" xr:uid="{00000000-0005-0000-0000-000028180000}"/>
    <cellStyle name="Normal 2 2 5 6" xfId="7172" xr:uid="{00000000-0005-0000-0000-000029180000}"/>
    <cellStyle name="Normal 2 2 5 7" xfId="7173" xr:uid="{00000000-0005-0000-0000-00002A180000}"/>
    <cellStyle name="Normal 2 2 5 8" xfId="7174" xr:uid="{00000000-0005-0000-0000-00002B180000}"/>
    <cellStyle name="Normal 2 2 5 9" xfId="7175" xr:uid="{00000000-0005-0000-0000-00002C180000}"/>
    <cellStyle name="Normal 2 2 50" xfId="7176" xr:uid="{00000000-0005-0000-0000-00002D180000}"/>
    <cellStyle name="Normal 2 2 51" xfId="7177" xr:uid="{00000000-0005-0000-0000-00002E180000}"/>
    <cellStyle name="Normal 2 2 52" xfId="7178" xr:uid="{00000000-0005-0000-0000-00002F180000}"/>
    <cellStyle name="Normal 2 2 53" xfId="7179" xr:uid="{00000000-0005-0000-0000-000030180000}"/>
    <cellStyle name="Normal 2 2 54" xfId="7180" xr:uid="{00000000-0005-0000-0000-000031180000}"/>
    <cellStyle name="Normal 2 2 55" xfId="7181" xr:uid="{00000000-0005-0000-0000-000032180000}"/>
    <cellStyle name="Normal 2 2 56" xfId="7182" xr:uid="{00000000-0005-0000-0000-000033180000}"/>
    <cellStyle name="Normal 2 2 57" xfId="7183" xr:uid="{00000000-0005-0000-0000-000034180000}"/>
    <cellStyle name="Normal 2 2 58" xfId="7184" xr:uid="{00000000-0005-0000-0000-000035180000}"/>
    <cellStyle name="Normal 2 2 59" xfId="7185" xr:uid="{00000000-0005-0000-0000-000036180000}"/>
    <cellStyle name="Normal 2 2 6" xfId="733" xr:uid="{00000000-0005-0000-0000-000037180000}"/>
    <cellStyle name="Normal 2 2 6 2" xfId="5414" xr:uid="{00000000-0005-0000-0000-000038180000}"/>
    <cellStyle name="Normal 2 2 60" xfId="7186" xr:uid="{00000000-0005-0000-0000-000039180000}"/>
    <cellStyle name="Normal 2 2 61" xfId="7187" xr:uid="{00000000-0005-0000-0000-00003A180000}"/>
    <cellStyle name="Normal 2 2 62" xfId="7188" xr:uid="{00000000-0005-0000-0000-00003B180000}"/>
    <cellStyle name="Normal 2 2 63" xfId="7189" xr:uid="{00000000-0005-0000-0000-00003C180000}"/>
    <cellStyle name="Normal 2 2 64" xfId="7190" xr:uid="{00000000-0005-0000-0000-00003D180000}"/>
    <cellStyle name="Normal 2 2 65" xfId="7191" xr:uid="{00000000-0005-0000-0000-00003E180000}"/>
    <cellStyle name="Normal 2 2 66" xfId="7192" xr:uid="{00000000-0005-0000-0000-00003F180000}"/>
    <cellStyle name="Normal 2 2 67" xfId="7193" xr:uid="{00000000-0005-0000-0000-000040180000}"/>
    <cellStyle name="Normal 2 2 68" xfId="7194" xr:uid="{00000000-0005-0000-0000-000041180000}"/>
    <cellStyle name="Normal 2 2 69" xfId="7195" xr:uid="{00000000-0005-0000-0000-000042180000}"/>
    <cellStyle name="Normal 2 2 7" xfId="3663" xr:uid="{00000000-0005-0000-0000-000043180000}"/>
    <cellStyle name="Normal 2 2 7 2" xfId="5415" xr:uid="{00000000-0005-0000-0000-000044180000}"/>
    <cellStyle name="Normal 2 2 70" xfId="7196" xr:uid="{00000000-0005-0000-0000-000045180000}"/>
    <cellStyle name="Normal 2 2 71" xfId="7197" xr:uid="{00000000-0005-0000-0000-000046180000}"/>
    <cellStyle name="Normal 2 2 72" xfId="7198" xr:uid="{00000000-0005-0000-0000-000047180000}"/>
    <cellStyle name="Normal 2 2 73" xfId="7199" xr:uid="{00000000-0005-0000-0000-000048180000}"/>
    <cellStyle name="Normal 2 2 74" xfId="7200" xr:uid="{00000000-0005-0000-0000-000049180000}"/>
    <cellStyle name="Normal 2 2 75" xfId="7201" xr:uid="{00000000-0005-0000-0000-00004A180000}"/>
    <cellStyle name="Normal 2 2 76" xfId="7202" xr:uid="{00000000-0005-0000-0000-00004B180000}"/>
    <cellStyle name="Normal 2 2 77" xfId="7203" xr:uid="{00000000-0005-0000-0000-00004C180000}"/>
    <cellStyle name="Normal 2 2 78" xfId="7204" xr:uid="{00000000-0005-0000-0000-00004D180000}"/>
    <cellStyle name="Normal 2 2 79" xfId="7205" xr:uid="{00000000-0005-0000-0000-00004E180000}"/>
    <cellStyle name="Normal 2 2 8" xfId="3664" xr:uid="{00000000-0005-0000-0000-00004F180000}"/>
    <cellStyle name="Normal 2 2 8 2" xfId="5416" xr:uid="{00000000-0005-0000-0000-000050180000}"/>
    <cellStyle name="Normal 2 2 80" xfId="7206" xr:uid="{00000000-0005-0000-0000-000051180000}"/>
    <cellStyle name="Normal 2 2 81" xfId="7207" xr:uid="{00000000-0005-0000-0000-000052180000}"/>
    <cellStyle name="Normal 2 2 82" xfId="7208" xr:uid="{00000000-0005-0000-0000-000053180000}"/>
    <cellStyle name="Normal 2 2 83" xfId="7209" xr:uid="{00000000-0005-0000-0000-000054180000}"/>
    <cellStyle name="Normal 2 2 84" xfId="7210" xr:uid="{00000000-0005-0000-0000-000055180000}"/>
    <cellStyle name="Normal 2 2 85" xfId="7211" xr:uid="{00000000-0005-0000-0000-000056180000}"/>
    <cellStyle name="Normal 2 2 86" xfId="7212" xr:uid="{00000000-0005-0000-0000-000057180000}"/>
    <cellStyle name="Normal 2 2 87" xfId="7213" xr:uid="{00000000-0005-0000-0000-000058180000}"/>
    <cellStyle name="Normal 2 2 88" xfId="7214" xr:uid="{00000000-0005-0000-0000-000059180000}"/>
    <cellStyle name="Normal 2 2 89" xfId="7215" xr:uid="{00000000-0005-0000-0000-00005A180000}"/>
    <cellStyle name="Normal 2 2 9" xfId="3665" xr:uid="{00000000-0005-0000-0000-00005B180000}"/>
    <cellStyle name="Normal 2 2 9 2" xfId="5417" xr:uid="{00000000-0005-0000-0000-00005C180000}"/>
    <cellStyle name="Normal 2 2 90" xfId="7216" xr:uid="{00000000-0005-0000-0000-00005D180000}"/>
    <cellStyle name="Normal 2 2 91" xfId="7217" xr:uid="{00000000-0005-0000-0000-00005E180000}"/>
    <cellStyle name="Normal 2 2 92" xfId="7218" xr:uid="{00000000-0005-0000-0000-00005F180000}"/>
    <cellStyle name="Normal 2 2 93" xfId="7219" xr:uid="{00000000-0005-0000-0000-000060180000}"/>
    <cellStyle name="Normal 2 2 94" xfId="7220" xr:uid="{00000000-0005-0000-0000-000061180000}"/>
    <cellStyle name="Normal 2 2 95" xfId="7221" xr:uid="{00000000-0005-0000-0000-000062180000}"/>
    <cellStyle name="Normal 2 2 96" xfId="7222" xr:uid="{00000000-0005-0000-0000-000063180000}"/>
    <cellStyle name="Normal 2 2 97" xfId="7223" xr:uid="{00000000-0005-0000-0000-000064180000}"/>
    <cellStyle name="Normal 2 2 98" xfId="7224" xr:uid="{00000000-0005-0000-0000-000065180000}"/>
    <cellStyle name="Normal 2 2 99" xfId="7225" xr:uid="{00000000-0005-0000-0000-000066180000}"/>
    <cellStyle name="Normal 2 20" xfId="3666" xr:uid="{00000000-0005-0000-0000-000067180000}"/>
    <cellStyle name="Normal 2 20 10" xfId="7226" xr:uid="{00000000-0005-0000-0000-000068180000}"/>
    <cellStyle name="Normal 2 20 11" xfId="7227" xr:uid="{00000000-0005-0000-0000-000069180000}"/>
    <cellStyle name="Normal 2 20 11 2" xfId="7228" xr:uid="{00000000-0005-0000-0000-00006A180000}"/>
    <cellStyle name="Normal 2 20 11 3" xfId="7229" xr:uid="{00000000-0005-0000-0000-00006B180000}"/>
    <cellStyle name="Normal 2 20 12" xfId="7230" xr:uid="{00000000-0005-0000-0000-00006C180000}"/>
    <cellStyle name="Normal 2 20 12 2" xfId="7231" xr:uid="{00000000-0005-0000-0000-00006D180000}"/>
    <cellStyle name="Normal 2 20 12 3" xfId="7232" xr:uid="{00000000-0005-0000-0000-00006E180000}"/>
    <cellStyle name="Normal 2 20 13" xfId="7233" xr:uid="{00000000-0005-0000-0000-00006F180000}"/>
    <cellStyle name="Normal 2 20 13 2" xfId="7234" xr:uid="{00000000-0005-0000-0000-000070180000}"/>
    <cellStyle name="Normal 2 20 14" xfId="7235" xr:uid="{00000000-0005-0000-0000-000071180000}"/>
    <cellStyle name="Normal 2 20 15" xfId="5418" xr:uid="{00000000-0005-0000-0000-000072180000}"/>
    <cellStyle name="Normal 2 20 2" xfId="3667" xr:uid="{00000000-0005-0000-0000-000073180000}"/>
    <cellStyle name="Normal 2 20 2 10" xfId="7236" xr:uid="{00000000-0005-0000-0000-000074180000}"/>
    <cellStyle name="Normal 2 20 2 10 2" xfId="7237" xr:uid="{00000000-0005-0000-0000-000075180000}"/>
    <cellStyle name="Normal 2 20 2 10 3" xfId="7238" xr:uid="{00000000-0005-0000-0000-000076180000}"/>
    <cellStyle name="Normal 2 20 2 11" xfId="7239" xr:uid="{00000000-0005-0000-0000-000077180000}"/>
    <cellStyle name="Normal 2 20 2 11 2" xfId="7240" xr:uid="{00000000-0005-0000-0000-000078180000}"/>
    <cellStyle name="Normal 2 20 2 12" xfId="7241" xr:uid="{00000000-0005-0000-0000-000079180000}"/>
    <cellStyle name="Normal 2 20 2 2" xfId="7242" xr:uid="{00000000-0005-0000-0000-00007A180000}"/>
    <cellStyle name="Normal 2 20 2 2 2" xfId="7243" xr:uid="{00000000-0005-0000-0000-00007B180000}"/>
    <cellStyle name="Normal 2 20 2 2 3" xfId="7244" xr:uid="{00000000-0005-0000-0000-00007C180000}"/>
    <cellStyle name="Normal 2 20 2 2 4" xfId="7245" xr:uid="{00000000-0005-0000-0000-00007D180000}"/>
    <cellStyle name="Normal 2 20 2 2 5" xfId="7246" xr:uid="{00000000-0005-0000-0000-00007E180000}"/>
    <cellStyle name="Normal 2 20 2 2 6" xfId="7247" xr:uid="{00000000-0005-0000-0000-00007F180000}"/>
    <cellStyle name="Normal 2 20 2 3" xfId="7248" xr:uid="{00000000-0005-0000-0000-000080180000}"/>
    <cellStyle name="Normal 2 20 2 4" xfId="7249" xr:uid="{00000000-0005-0000-0000-000081180000}"/>
    <cellStyle name="Normal 2 20 2 5" xfId="7250" xr:uid="{00000000-0005-0000-0000-000082180000}"/>
    <cellStyle name="Normal 2 20 2 6" xfId="7251" xr:uid="{00000000-0005-0000-0000-000083180000}"/>
    <cellStyle name="Normal 2 20 2 7" xfId="7252" xr:uid="{00000000-0005-0000-0000-000084180000}"/>
    <cellStyle name="Normal 2 20 2 8" xfId="7253" xr:uid="{00000000-0005-0000-0000-000085180000}"/>
    <cellStyle name="Normal 2 20 2 9" xfId="7254" xr:uid="{00000000-0005-0000-0000-000086180000}"/>
    <cellStyle name="Normal 2 20 2 9 2" xfId="7255" xr:uid="{00000000-0005-0000-0000-000087180000}"/>
    <cellStyle name="Normal 2 20 2 9 3" xfId="7256" xr:uid="{00000000-0005-0000-0000-000088180000}"/>
    <cellStyle name="Normal 2 20 3" xfId="7257" xr:uid="{00000000-0005-0000-0000-000089180000}"/>
    <cellStyle name="Normal 2 20 4" xfId="7258" xr:uid="{00000000-0005-0000-0000-00008A180000}"/>
    <cellStyle name="Normal 2 20 5" xfId="7259" xr:uid="{00000000-0005-0000-0000-00008B180000}"/>
    <cellStyle name="Normal 2 20 6" xfId="7260" xr:uid="{00000000-0005-0000-0000-00008C180000}"/>
    <cellStyle name="Normal 2 20 7" xfId="7261" xr:uid="{00000000-0005-0000-0000-00008D180000}"/>
    <cellStyle name="Normal 2 20 8" xfId="7262" xr:uid="{00000000-0005-0000-0000-00008E180000}"/>
    <cellStyle name="Normal 2 20 9" xfId="7263" xr:uid="{00000000-0005-0000-0000-00008F180000}"/>
    <cellStyle name="Normal 2 21" xfId="3668" xr:uid="{00000000-0005-0000-0000-000090180000}"/>
    <cellStyle name="Normal 2 21 10" xfId="7264" xr:uid="{00000000-0005-0000-0000-000091180000}"/>
    <cellStyle name="Normal 2 21 11" xfId="7265" xr:uid="{00000000-0005-0000-0000-000092180000}"/>
    <cellStyle name="Normal 2 21 11 2" xfId="7266" xr:uid="{00000000-0005-0000-0000-000093180000}"/>
    <cellStyle name="Normal 2 21 11 3" xfId="7267" xr:uid="{00000000-0005-0000-0000-000094180000}"/>
    <cellStyle name="Normal 2 21 12" xfId="7268" xr:uid="{00000000-0005-0000-0000-000095180000}"/>
    <cellStyle name="Normal 2 21 12 2" xfId="7269" xr:uid="{00000000-0005-0000-0000-000096180000}"/>
    <cellStyle name="Normal 2 21 12 3" xfId="7270" xr:uid="{00000000-0005-0000-0000-000097180000}"/>
    <cellStyle name="Normal 2 21 13" xfId="7271" xr:uid="{00000000-0005-0000-0000-000098180000}"/>
    <cellStyle name="Normal 2 21 13 2" xfId="7272" xr:uid="{00000000-0005-0000-0000-000099180000}"/>
    <cellStyle name="Normal 2 21 14" xfId="7273" xr:uid="{00000000-0005-0000-0000-00009A180000}"/>
    <cellStyle name="Normal 2 21 15" xfId="5419" xr:uid="{00000000-0005-0000-0000-00009B180000}"/>
    <cellStyle name="Normal 2 21 2" xfId="3669" xr:uid="{00000000-0005-0000-0000-00009C180000}"/>
    <cellStyle name="Normal 2 21 2 10" xfId="7274" xr:uid="{00000000-0005-0000-0000-00009D180000}"/>
    <cellStyle name="Normal 2 21 2 10 2" xfId="7275" xr:uid="{00000000-0005-0000-0000-00009E180000}"/>
    <cellStyle name="Normal 2 21 2 10 3" xfId="7276" xr:uid="{00000000-0005-0000-0000-00009F180000}"/>
    <cellStyle name="Normal 2 21 2 11" xfId="7277" xr:uid="{00000000-0005-0000-0000-0000A0180000}"/>
    <cellStyle name="Normal 2 21 2 11 2" xfId="7278" xr:uid="{00000000-0005-0000-0000-0000A1180000}"/>
    <cellStyle name="Normal 2 21 2 12" xfId="7279" xr:uid="{00000000-0005-0000-0000-0000A2180000}"/>
    <cellStyle name="Normal 2 21 2 2" xfId="7280" xr:uid="{00000000-0005-0000-0000-0000A3180000}"/>
    <cellStyle name="Normal 2 21 2 2 2" xfId="7281" xr:uid="{00000000-0005-0000-0000-0000A4180000}"/>
    <cellStyle name="Normal 2 21 2 2 3" xfId="7282" xr:uid="{00000000-0005-0000-0000-0000A5180000}"/>
    <cellStyle name="Normal 2 21 2 2 4" xfId="7283" xr:uid="{00000000-0005-0000-0000-0000A6180000}"/>
    <cellStyle name="Normal 2 21 2 2 5" xfId="7284" xr:uid="{00000000-0005-0000-0000-0000A7180000}"/>
    <cellStyle name="Normal 2 21 2 2 6" xfId="7285" xr:uid="{00000000-0005-0000-0000-0000A8180000}"/>
    <cellStyle name="Normal 2 21 2 3" xfId="7286" xr:uid="{00000000-0005-0000-0000-0000A9180000}"/>
    <cellStyle name="Normal 2 21 2 4" xfId="7287" xr:uid="{00000000-0005-0000-0000-0000AA180000}"/>
    <cellStyle name="Normal 2 21 2 5" xfId="7288" xr:uid="{00000000-0005-0000-0000-0000AB180000}"/>
    <cellStyle name="Normal 2 21 2 6" xfId="7289" xr:uid="{00000000-0005-0000-0000-0000AC180000}"/>
    <cellStyle name="Normal 2 21 2 7" xfId="7290" xr:uid="{00000000-0005-0000-0000-0000AD180000}"/>
    <cellStyle name="Normal 2 21 2 8" xfId="7291" xr:uid="{00000000-0005-0000-0000-0000AE180000}"/>
    <cellStyle name="Normal 2 21 2 9" xfId="7292" xr:uid="{00000000-0005-0000-0000-0000AF180000}"/>
    <cellStyle name="Normal 2 21 2 9 2" xfId="7293" xr:uid="{00000000-0005-0000-0000-0000B0180000}"/>
    <cellStyle name="Normal 2 21 2 9 3" xfId="7294" xr:uid="{00000000-0005-0000-0000-0000B1180000}"/>
    <cellStyle name="Normal 2 21 3" xfId="7295" xr:uid="{00000000-0005-0000-0000-0000B2180000}"/>
    <cellStyle name="Normal 2 21 4" xfId="7296" xr:uid="{00000000-0005-0000-0000-0000B3180000}"/>
    <cellStyle name="Normal 2 21 5" xfId="7297" xr:uid="{00000000-0005-0000-0000-0000B4180000}"/>
    <cellStyle name="Normal 2 21 6" xfId="7298" xr:uid="{00000000-0005-0000-0000-0000B5180000}"/>
    <cellStyle name="Normal 2 21 7" xfId="7299" xr:uid="{00000000-0005-0000-0000-0000B6180000}"/>
    <cellStyle name="Normal 2 21 8" xfId="7300" xr:uid="{00000000-0005-0000-0000-0000B7180000}"/>
    <cellStyle name="Normal 2 21 9" xfId="7301" xr:uid="{00000000-0005-0000-0000-0000B8180000}"/>
    <cellStyle name="Normal 2 22" xfId="3670" xr:uid="{00000000-0005-0000-0000-0000B9180000}"/>
    <cellStyle name="Normal 2 22 2" xfId="3671" xr:uid="{00000000-0005-0000-0000-0000BA180000}"/>
    <cellStyle name="Normal 2 22 3" xfId="5420" xr:uid="{00000000-0005-0000-0000-0000BB180000}"/>
    <cellStyle name="Normal 2 23" xfId="3672" xr:uid="{00000000-0005-0000-0000-0000BC180000}"/>
    <cellStyle name="Normal 2 23 10" xfId="7302" xr:uid="{00000000-0005-0000-0000-0000BD180000}"/>
    <cellStyle name="Normal 2 23 11" xfId="7303" xr:uid="{00000000-0005-0000-0000-0000BE180000}"/>
    <cellStyle name="Normal 2 23 11 2" xfId="7304" xr:uid="{00000000-0005-0000-0000-0000BF180000}"/>
    <cellStyle name="Normal 2 23 11 3" xfId="7305" xr:uid="{00000000-0005-0000-0000-0000C0180000}"/>
    <cellStyle name="Normal 2 23 12" xfId="7306" xr:uid="{00000000-0005-0000-0000-0000C1180000}"/>
    <cellStyle name="Normal 2 23 12 2" xfId="7307" xr:uid="{00000000-0005-0000-0000-0000C2180000}"/>
    <cellStyle name="Normal 2 23 12 3" xfId="7308" xr:uid="{00000000-0005-0000-0000-0000C3180000}"/>
    <cellStyle name="Normal 2 23 13" xfId="7309" xr:uid="{00000000-0005-0000-0000-0000C4180000}"/>
    <cellStyle name="Normal 2 23 13 2" xfId="7310" xr:uid="{00000000-0005-0000-0000-0000C5180000}"/>
    <cellStyle name="Normal 2 23 14" xfId="7311" xr:uid="{00000000-0005-0000-0000-0000C6180000}"/>
    <cellStyle name="Normal 2 23 15" xfId="5421" xr:uid="{00000000-0005-0000-0000-0000C7180000}"/>
    <cellStyle name="Normal 2 23 2" xfId="3673" xr:uid="{00000000-0005-0000-0000-0000C8180000}"/>
    <cellStyle name="Normal 2 23 2 10" xfId="7312" xr:uid="{00000000-0005-0000-0000-0000C9180000}"/>
    <cellStyle name="Normal 2 23 2 10 2" xfId="7313" xr:uid="{00000000-0005-0000-0000-0000CA180000}"/>
    <cellStyle name="Normal 2 23 2 10 3" xfId="7314" xr:uid="{00000000-0005-0000-0000-0000CB180000}"/>
    <cellStyle name="Normal 2 23 2 11" xfId="7315" xr:uid="{00000000-0005-0000-0000-0000CC180000}"/>
    <cellStyle name="Normal 2 23 2 11 2" xfId="7316" xr:uid="{00000000-0005-0000-0000-0000CD180000}"/>
    <cellStyle name="Normal 2 23 2 12" xfId="7317" xr:uid="{00000000-0005-0000-0000-0000CE180000}"/>
    <cellStyle name="Normal 2 23 2 2" xfId="7318" xr:uid="{00000000-0005-0000-0000-0000CF180000}"/>
    <cellStyle name="Normal 2 23 2 2 2" xfId="7319" xr:uid="{00000000-0005-0000-0000-0000D0180000}"/>
    <cellStyle name="Normal 2 23 2 2 3" xfId="7320" xr:uid="{00000000-0005-0000-0000-0000D1180000}"/>
    <cellStyle name="Normal 2 23 2 2 4" xfId="7321" xr:uid="{00000000-0005-0000-0000-0000D2180000}"/>
    <cellStyle name="Normal 2 23 2 2 5" xfId="7322" xr:uid="{00000000-0005-0000-0000-0000D3180000}"/>
    <cellStyle name="Normal 2 23 2 2 6" xfId="7323" xr:uid="{00000000-0005-0000-0000-0000D4180000}"/>
    <cellStyle name="Normal 2 23 2 3" xfId="7324" xr:uid="{00000000-0005-0000-0000-0000D5180000}"/>
    <cellStyle name="Normal 2 23 2 4" xfId="7325" xr:uid="{00000000-0005-0000-0000-0000D6180000}"/>
    <cellStyle name="Normal 2 23 2 5" xfId="7326" xr:uid="{00000000-0005-0000-0000-0000D7180000}"/>
    <cellStyle name="Normal 2 23 2 6" xfId="7327" xr:uid="{00000000-0005-0000-0000-0000D8180000}"/>
    <cellStyle name="Normal 2 23 2 7" xfId="7328" xr:uid="{00000000-0005-0000-0000-0000D9180000}"/>
    <cellStyle name="Normal 2 23 2 8" xfId="7329" xr:uid="{00000000-0005-0000-0000-0000DA180000}"/>
    <cellStyle name="Normal 2 23 2 9" xfId="7330" xr:uid="{00000000-0005-0000-0000-0000DB180000}"/>
    <cellStyle name="Normal 2 23 2 9 2" xfId="7331" xr:uid="{00000000-0005-0000-0000-0000DC180000}"/>
    <cellStyle name="Normal 2 23 2 9 3" xfId="7332" xr:uid="{00000000-0005-0000-0000-0000DD180000}"/>
    <cellStyle name="Normal 2 23 3" xfId="7333" xr:uid="{00000000-0005-0000-0000-0000DE180000}"/>
    <cellStyle name="Normal 2 23 4" xfId="7334" xr:uid="{00000000-0005-0000-0000-0000DF180000}"/>
    <cellStyle name="Normal 2 23 5" xfId="7335" xr:uid="{00000000-0005-0000-0000-0000E0180000}"/>
    <cellStyle name="Normal 2 23 6" xfId="7336" xr:uid="{00000000-0005-0000-0000-0000E1180000}"/>
    <cellStyle name="Normal 2 23 7" xfId="7337" xr:uid="{00000000-0005-0000-0000-0000E2180000}"/>
    <cellStyle name="Normal 2 23 8" xfId="7338" xr:uid="{00000000-0005-0000-0000-0000E3180000}"/>
    <cellStyle name="Normal 2 23 9" xfId="7339" xr:uid="{00000000-0005-0000-0000-0000E4180000}"/>
    <cellStyle name="Normal 2 24" xfId="3674" xr:uid="{00000000-0005-0000-0000-0000E5180000}"/>
    <cellStyle name="Normal 2 24 2" xfId="3675" xr:uid="{00000000-0005-0000-0000-0000E6180000}"/>
    <cellStyle name="Normal 2 24 3" xfId="7340" xr:uid="{00000000-0005-0000-0000-0000E7180000}"/>
    <cellStyle name="Normal 2 24 4" xfId="7341" xr:uid="{00000000-0005-0000-0000-0000E8180000}"/>
    <cellStyle name="Normal 2 24 5" xfId="7342" xr:uid="{00000000-0005-0000-0000-0000E9180000}"/>
    <cellStyle name="Normal 2 24 6" xfId="7343" xr:uid="{00000000-0005-0000-0000-0000EA180000}"/>
    <cellStyle name="Normal 2 24 7" xfId="5422" xr:uid="{00000000-0005-0000-0000-0000EB180000}"/>
    <cellStyle name="Normal 2 25" xfId="3676" xr:uid="{00000000-0005-0000-0000-0000EC180000}"/>
    <cellStyle name="Normal 2 25 2" xfId="3677" xr:uid="{00000000-0005-0000-0000-0000ED180000}"/>
    <cellStyle name="Normal 2 25 3" xfId="7344" xr:uid="{00000000-0005-0000-0000-0000EE180000}"/>
    <cellStyle name="Normal 2 25 4" xfId="7345" xr:uid="{00000000-0005-0000-0000-0000EF180000}"/>
    <cellStyle name="Normal 2 25 5" xfId="7346" xr:uid="{00000000-0005-0000-0000-0000F0180000}"/>
    <cellStyle name="Normal 2 25 6" xfId="7347" xr:uid="{00000000-0005-0000-0000-0000F1180000}"/>
    <cellStyle name="Normal 2 25 7" xfId="5423" xr:uid="{00000000-0005-0000-0000-0000F2180000}"/>
    <cellStyle name="Normal 2 26" xfId="3678" xr:uid="{00000000-0005-0000-0000-0000F3180000}"/>
    <cellStyle name="Normal 2 26 2" xfId="3679" xr:uid="{00000000-0005-0000-0000-0000F4180000}"/>
    <cellStyle name="Normal 2 26 3" xfId="7348" xr:uid="{00000000-0005-0000-0000-0000F5180000}"/>
    <cellStyle name="Normal 2 26 4" xfId="7349" xr:uid="{00000000-0005-0000-0000-0000F6180000}"/>
    <cellStyle name="Normal 2 26 5" xfId="7350" xr:uid="{00000000-0005-0000-0000-0000F7180000}"/>
    <cellStyle name="Normal 2 26 6" xfId="7351" xr:uid="{00000000-0005-0000-0000-0000F8180000}"/>
    <cellStyle name="Normal 2 26 7" xfId="5424" xr:uid="{00000000-0005-0000-0000-0000F9180000}"/>
    <cellStyle name="Normal 2 27" xfId="3680" xr:uid="{00000000-0005-0000-0000-0000FA180000}"/>
    <cellStyle name="Normal 2 27 2" xfId="5425" xr:uid="{00000000-0005-0000-0000-0000FB180000}"/>
    <cellStyle name="Normal 2 28" xfId="3681" xr:uid="{00000000-0005-0000-0000-0000FC180000}"/>
    <cellStyle name="Normal 2 28 10" xfId="7352" xr:uid="{00000000-0005-0000-0000-0000FD180000}"/>
    <cellStyle name="Normal 2 28 11" xfId="7353" xr:uid="{00000000-0005-0000-0000-0000FE180000}"/>
    <cellStyle name="Normal 2 28 12" xfId="7354" xr:uid="{00000000-0005-0000-0000-0000FF180000}"/>
    <cellStyle name="Normal 2 28 13" xfId="7355" xr:uid="{00000000-0005-0000-0000-000000190000}"/>
    <cellStyle name="Normal 2 28 14" xfId="7356" xr:uid="{00000000-0005-0000-0000-000001190000}"/>
    <cellStyle name="Normal 2 28 15" xfId="7357" xr:uid="{00000000-0005-0000-0000-000002190000}"/>
    <cellStyle name="Normal 2 28 16" xfId="7358" xr:uid="{00000000-0005-0000-0000-000003190000}"/>
    <cellStyle name="Normal 2 28 17" xfId="7359" xr:uid="{00000000-0005-0000-0000-000004190000}"/>
    <cellStyle name="Normal 2 28 18" xfId="7360" xr:uid="{00000000-0005-0000-0000-000005190000}"/>
    <cellStyle name="Normal 2 28 19" xfId="7361" xr:uid="{00000000-0005-0000-0000-000006190000}"/>
    <cellStyle name="Normal 2 28 2" xfId="7362" xr:uid="{00000000-0005-0000-0000-000007190000}"/>
    <cellStyle name="Normal 2 28 2 10" xfId="7363" xr:uid="{00000000-0005-0000-0000-000008190000}"/>
    <cellStyle name="Normal 2 28 2 11" xfId="7364" xr:uid="{00000000-0005-0000-0000-000009190000}"/>
    <cellStyle name="Normal 2 28 2 12" xfId="7365" xr:uid="{00000000-0005-0000-0000-00000A190000}"/>
    <cellStyle name="Normal 2 28 2 13" xfId="7366" xr:uid="{00000000-0005-0000-0000-00000B190000}"/>
    <cellStyle name="Normal 2 28 2 14" xfId="7367" xr:uid="{00000000-0005-0000-0000-00000C190000}"/>
    <cellStyle name="Normal 2 28 2 15" xfId="7368" xr:uid="{00000000-0005-0000-0000-00000D190000}"/>
    <cellStyle name="Normal 2 28 2 16" xfId="7369" xr:uid="{00000000-0005-0000-0000-00000E190000}"/>
    <cellStyle name="Normal 2 28 2 17" xfId="7370" xr:uid="{00000000-0005-0000-0000-00000F190000}"/>
    <cellStyle name="Normal 2 28 2 18" xfId="7371" xr:uid="{00000000-0005-0000-0000-000010190000}"/>
    <cellStyle name="Normal 2 28 2 19" xfId="7372" xr:uid="{00000000-0005-0000-0000-000011190000}"/>
    <cellStyle name="Normal 2 28 2 2" xfId="7373" xr:uid="{00000000-0005-0000-0000-000012190000}"/>
    <cellStyle name="Normal 2 28 2 20" xfId="7374" xr:uid="{00000000-0005-0000-0000-000013190000}"/>
    <cellStyle name="Normal 2 28 2 21" xfId="7375" xr:uid="{00000000-0005-0000-0000-000014190000}"/>
    <cellStyle name="Normal 2 28 2 22" xfId="7376" xr:uid="{00000000-0005-0000-0000-000015190000}"/>
    <cellStyle name="Normal 2 28 2 23" xfId="7377" xr:uid="{00000000-0005-0000-0000-000016190000}"/>
    <cellStyle name="Normal 2 28 2 24" xfId="7378" xr:uid="{00000000-0005-0000-0000-000017190000}"/>
    <cellStyle name="Normal 2 28 2 25" xfId="7379" xr:uid="{00000000-0005-0000-0000-000018190000}"/>
    <cellStyle name="Normal 2 28 2 26" xfId="7380" xr:uid="{00000000-0005-0000-0000-000019190000}"/>
    <cellStyle name="Normal 2 28 2 27" xfId="7381" xr:uid="{00000000-0005-0000-0000-00001A190000}"/>
    <cellStyle name="Normal 2 28 2 28" xfId="7382" xr:uid="{00000000-0005-0000-0000-00001B190000}"/>
    <cellStyle name="Normal 2 28 2 29" xfId="7383" xr:uid="{00000000-0005-0000-0000-00001C190000}"/>
    <cellStyle name="Normal 2 28 2 3" xfId="7384" xr:uid="{00000000-0005-0000-0000-00001D190000}"/>
    <cellStyle name="Normal 2 28 2 30" xfId="7385" xr:uid="{00000000-0005-0000-0000-00001E190000}"/>
    <cellStyle name="Normal 2 28 2 31" xfId="7386" xr:uid="{00000000-0005-0000-0000-00001F190000}"/>
    <cellStyle name="Normal 2 28 2 32" xfId="7387" xr:uid="{00000000-0005-0000-0000-000020190000}"/>
    <cellStyle name="Normal 2 28 2 33" xfId="7388" xr:uid="{00000000-0005-0000-0000-000021190000}"/>
    <cellStyle name="Normal 2 28 2 34" xfId="7389" xr:uid="{00000000-0005-0000-0000-000022190000}"/>
    <cellStyle name="Normal 2 28 2 35" xfId="7390" xr:uid="{00000000-0005-0000-0000-000023190000}"/>
    <cellStyle name="Normal 2 28 2 36" xfId="7391" xr:uid="{00000000-0005-0000-0000-000024190000}"/>
    <cellStyle name="Normal 2 28 2 37" xfId="7392" xr:uid="{00000000-0005-0000-0000-000025190000}"/>
    <cellStyle name="Normal 2 28 2 38" xfId="7393" xr:uid="{00000000-0005-0000-0000-000026190000}"/>
    <cellStyle name="Normal 2 28 2 39" xfId="7394" xr:uid="{00000000-0005-0000-0000-000027190000}"/>
    <cellStyle name="Normal 2 28 2 4" xfId="7395" xr:uid="{00000000-0005-0000-0000-000028190000}"/>
    <cellStyle name="Normal 2 28 2 40" xfId="7396" xr:uid="{00000000-0005-0000-0000-000029190000}"/>
    <cellStyle name="Normal 2 28 2 41" xfId="7397" xr:uid="{00000000-0005-0000-0000-00002A190000}"/>
    <cellStyle name="Normal 2 28 2 42" xfId="7398" xr:uid="{00000000-0005-0000-0000-00002B190000}"/>
    <cellStyle name="Normal 2 28 2 5" xfId="7399" xr:uid="{00000000-0005-0000-0000-00002C190000}"/>
    <cellStyle name="Normal 2 28 2 6" xfId="7400" xr:uid="{00000000-0005-0000-0000-00002D190000}"/>
    <cellStyle name="Normal 2 28 2 7" xfId="7401" xr:uid="{00000000-0005-0000-0000-00002E190000}"/>
    <cellStyle name="Normal 2 28 2 8" xfId="7402" xr:uid="{00000000-0005-0000-0000-00002F190000}"/>
    <cellStyle name="Normal 2 28 2 9" xfId="7403" xr:uid="{00000000-0005-0000-0000-000030190000}"/>
    <cellStyle name="Normal 2 28 20" xfId="7404" xr:uid="{00000000-0005-0000-0000-000031190000}"/>
    <cellStyle name="Normal 2 28 21" xfId="7405" xr:uid="{00000000-0005-0000-0000-000032190000}"/>
    <cellStyle name="Normal 2 28 22" xfId="7406" xr:uid="{00000000-0005-0000-0000-000033190000}"/>
    <cellStyle name="Normal 2 28 23" xfId="7407" xr:uid="{00000000-0005-0000-0000-000034190000}"/>
    <cellStyle name="Normal 2 28 24" xfId="7408" xr:uid="{00000000-0005-0000-0000-000035190000}"/>
    <cellStyle name="Normal 2 28 25" xfId="7409" xr:uid="{00000000-0005-0000-0000-000036190000}"/>
    <cellStyle name="Normal 2 28 26" xfId="7410" xr:uid="{00000000-0005-0000-0000-000037190000}"/>
    <cellStyle name="Normal 2 28 27" xfId="7411" xr:uid="{00000000-0005-0000-0000-000038190000}"/>
    <cellStyle name="Normal 2 28 28" xfId="7412" xr:uid="{00000000-0005-0000-0000-000039190000}"/>
    <cellStyle name="Normal 2 28 29" xfId="7413" xr:uid="{00000000-0005-0000-0000-00003A190000}"/>
    <cellStyle name="Normal 2 28 3" xfId="7414" xr:uid="{00000000-0005-0000-0000-00003B190000}"/>
    <cellStyle name="Normal 2 28 30" xfId="7415" xr:uid="{00000000-0005-0000-0000-00003C190000}"/>
    <cellStyle name="Normal 2 28 31" xfId="7416" xr:uid="{00000000-0005-0000-0000-00003D190000}"/>
    <cellStyle name="Normal 2 28 32" xfId="7417" xr:uid="{00000000-0005-0000-0000-00003E190000}"/>
    <cellStyle name="Normal 2 28 33" xfId="7418" xr:uid="{00000000-0005-0000-0000-00003F190000}"/>
    <cellStyle name="Normal 2 28 34" xfId="7419" xr:uid="{00000000-0005-0000-0000-000040190000}"/>
    <cellStyle name="Normal 2 28 35" xfId="7420" xr:uid="{00000000-0005-0000-0000-000041190000}"/>
    <cellStyle name="Normal 2 28 36" xfId="7421" xr:uid="{00000000-0005-0000-0000-000042190000}"/>
    <cellStyle name="Normal 2 28 37" xfId="7422" xr:uid="{00000000-0005-0000-0000-000043190000}"/>
    <cellStyle name="Normal 2 28 38" xfId="7423" xr:uid="{00000000-0005-0000-0000-000044190000}"/>
    <cellStyle name="Normal 2 28 39" xfId="7424" xr:uid="{00000000-0005-0000-0000-000045190000}"/>
    <cellStyle name="Normal 2 28 4" xfId="7425" xr:uid="{00000000-0005-0000-0000-000046190000}"/>
    <cellStyle name="Normal 2 28 40" xfId="7426" xr:uid="{00000000-0005-0000-0000-000047190000}"/>
    <cellStyle name="Normal 2 28 41" xfId="7427" xr:uid="{00000000-0005-0000-0000-000048190000}"/>
    <cellStyle name="Normal 2 28 42" xfId="7428" xr:uid="{00000000-0005-0000-0000-000049190000}"/>
    <cellStyle name="Normal 2 28 43" xfId="5426" xr:uid="{00000000-0005-0000-0000-00004A190000}"/>
    <cellStyle name="Normal 2 28 5" xfId="7429" xr:uid="{00000000-0005-0000-0000-00004B190000}"/>
    <cellStyle name="Normal 2 28 6" xfId="7430" xr:uid="{00000000-0005-0000-0000-00004C190000}"/>
    <cellStyle name="Normal 2 28 7" xfId="7431" xr:uid="{00000000-0005-0000-0000-00004D190000}"/>
    <cellStyle name="Normal 2 28 8" xfId="7432" xr:uid="{00000000-0005-0000-0000-00004E190000}"/>
    <cellStyle name="Normal 2 28 9" xfId="7433" xr:uid="{00000000-0005-0000-0000-00004F190000}"/>
    <cellStyle name="Normal 2 29" xfId="3682" xr:uid="{00000000-0005-0000-0000-000050190000}"/>
    <cellStyle name="Normal 2 29 2" xfId="5427" xr:uid="{00000000-0005-0000-0000-000051190000}"/>
    <cellStyle name="Normal 2 3" xfId="540" xr:uid="{00000000-0005-0000-0000-000052190000}"/>
    <cellStyle name="Normal 2 3 2" xfId="541" xr:uid="{00000000-0005-0000-0000-000053190000}"/>
    <cellStyle name="Normal 2 3 2 2" xfId="542" xr:uid="{00000000-0005-0000-0000-000054190000}"/>
    <cellStyle name="Normal 2 3 2 2 2" xfId="8086" xr:uid="{00000000-0005-0000-0000-000055190000}"/>
    <cellStyle name="Normal 2 3 2 2 3" xfId="3683" xr:uid="{00000000-0005-0000-0000-000056190000}"/>
    <cellStyle name="Normal 2 3 2 3" xfId="4445" xr:uid="{00000000-0005-0000-0000-000057190000}"/>
    <cellStyle name="Normal 2 3 2 4" xfId="5428" xr:uid="{00000000-0005-0000-0000-000058190000}"/>
    <cellStyle name="Normal 2 3 2 5" xfId="8085" xr:uid="{00000000-0005-0000-0000-000059190000}"/>
    <cellStyle name="Normal 2 3 2 6" xfId="722" xr:uid="{00000000-0005-0000-0000-00005A190000}"/>
    <cellStyle name="Normal 2 3 3" xfId="543" xr:uid="{00000000-0005-0000-0000-00005B190000}"/>
    <cellStyle name="Normal 2 3 3 2" xfId="544" xr:uid="{00000000-0005-0000-0000-00005C190000}"/>
    <cellStyle name="Normal 2 3 3 2 2" xfId="8088" xr:uid="{00000000-0005-0000-0000-00005D190000}"/>
    <cellStyle name="Normal 2 3 3 2 3" xfId="4434" xr:uid="{00000000-0005-0000-0000-00005E190000}"/>
    <cellStyle name="Normal 2 3 3 3" xfId="5429" xr:uid="{00000000-0005-0000-0000-00005F190000}"/>
    <cellStyle name="Normal 2 3 3 4" xfId="8087" xr:uid="{00000000-0005-0000-0000-000060190000}"/>
    <cellStyle name="Normal 2 3 3 5" xfId="710" xr:uid="{00000000-0005-0000-0000-000061190000}"/>
    <cellStyle name="Normal 2 3 4" xfId="4422" xr:uid="{00000000-0005-0000-0000-000062190000}"/>
    <cellStyle name="Normal 2 3 5" xfId="4544" xr:uid="{00000000-0005-0000-0000-000063190000}"/>
    <cellStyle name="Normal 2 3 6" xfId="8084" xr:uid="{00000000-0005-0000-0000-000064190000}"/>
    <cellStyle name="Normal 2 3 7" xfId="698" xr:uid="{00000000-0005-0000-0000-000065190000}"/>
    <cellStyle name="Normal 2 30" xfId="3684" xr:uid="{00000000-0005-0000-0000-000066190000}"/>
    <cellStyle name="Normal 2 30 2" xfId="5430" xr:uid="{00000000-0005-0000-0000-000067190000}"/>
    <cellStyle name="Normal 2 31" xfId="3685" xr:uid="{00000000-0005-0000-0000-000068190000}"/>
    <cellStyle name="Normal 2 31 2" xfId="5431" xr:uid="{00000000-0005-0000-0000-000069190000}"/>
    <cellStyle name="Normal 2 32" xfId="3686" xr:uid="{00000000-0005-0000-0000-00006A190000}"/>
    <cellStyle name="Normal 2 32 2" xfId="5432" xr:uid="{00000000-0005-0000-0000-00006B190000}"/>
    <cellStyle name="Normal 2 33" xfId="3687" xr:uid="{00000000-0005-0000-0000-00006C190000}"/>
    <cellStyle name="Normal 2 33 2" xfId="5433" xr:uid="{00000000-0005-0000-0000-00006D190000}"/>
    <cellStyle name="Normal 2 34" xfId="3688" xr:uid="{00000000-0005-0000-0000-00006E190000}"/>
    <cellStyle name="Normal 2 34 2" xfId="5434" xr:uid="{00000000-0005-0000-0000-00006F190000}"/>
    <cellStyle name="Normal 2 35" xfId="3689" xr:uid="{00000000-0005-0000-0000-000070190000}"/>
    <cellStyle name="Normal 2 35 2" xfId="5435" xr:uid="{00000000-0005-0000-0000-000071190000}"/>
    <cellStyle name="Normal 2 36" xfId="3690" xr:uid="{00000000-0005-0000-0000-000072190000}"/>
    <cellStyle name="Normal 2 36 2" xfId="5436" xr:uid="{00000000-0005-0000-0000-000073190000}"/>
    <cellStyle name="Normal 2 37" xfId="3691" xr:uid="{00000000-0005-0000-0000-000074190000}"/>
    <cellStyle name="Normal 2 37 2" xfId="5437" xr:uid="{00000000-0005-0000-0000-000075190000}"/>
    <cellStyle name="Normal 2 38" xfId="3692" xr:uid="{00000000-0005-0000-0000-000076190000}"/>
    <cellStyle name="Normal 2 38 2" xfId="5438" xr:uid="{00000000-0005-0000-0000-000077190000}"/>
    <cellStyle name="Normal 2 39" xfId="3693" xr:uid="{00000000-0005-0000-0000-000078190000}"/>
    <cellStyle name="Normal 2 4" xfId="545" xr:uid="{00000000-0005-0000-0000-000079190000}"/>
    <cellStyle name="Normal 2 4 2" xfId="546" xr:uid="{00000000-0005-0000-0000-00007A190000}"/>
    <cellStyle name="Normal 2 4 2 2" xfId="547" xr:uid="{00000000-0005-0000-0000-00007B190000}"/>
    <cellStyle name="Normal 2 4 2 2 2" xfId="8090" xr:uid="{00000000-0005-0000-0000-00007C190000}"/>
    <cellStyle name="Normal 2 4 2 3" xfId="8089" xr:uid="{00000000-0005-0000-0000-00007D190000}"/>
    <cellStyle name="Normal 2 4 2 4" xfId="3694" xr:uid="{00000000-0005-0000-0000-00007E190000}"/>
    <cellStyle name="Normal 2 4 3" xfId="548" xr:uid="{00000000-0005-0000-0000-00007F190000}"/>
    <cellStyle name="Normal 2 4 3 2" xfId="8091" xr:uid="{00000000-0005-0000-0000-000080190000}"/>
    <cellStyle name="Normal 2 4 3 3" xfId="3695" xr:uid="{00000000-0005-0000-0000-000081190000}"/>
    <cellStyle name="Normal 2 4 4" xfId="549" xr:uid="{00000000-0005-0000-0000-000082190000}"/>
    <cellStyle name="Normal 2 4 4 2" xfId="8092" xr:uid="{00000000-0005-0000-0000-000083190000}"/>
    <cellStyle name="Normal 2 4 4 3" xfId="4441" xr:uid="{00000000-0005-0000-0000-000084190000}"/>
    <cellStyle name="Normal 2 4 5" xfId="4838" xr:uid="{00000000-0005-0000-0000-000085190000}"/>
    <cellStyle name="Normal 2 4 6" xfId="718" xr:uid="{00000000-0005-0000-0000-000086190000}"/>
    <cellStyle name="Normal 2 40" xfId="3696" xr:uid="{00000000-0005-0000-0000-000087190000}"/>
    <cellStyle name="Normal 2 41" xfId="3697" xr:uid="{00000000-0005-0000-0000-000088190000}"/>
    <cellStyle name="Normal 2 42" xfId="3698" xr:uid="{00000000-0005-0000-0000-000089190000}"/>
    <cellStyle name="Normal 2 43" xfId="3699" xr:uid="{00000000-0005-0000-0000-00008A190000}"/>
    <cellStyle name="Normal 2 44" xfId="3700" xr:uid="{00000000-0005-0000-0000-00008B190000}"/>
    <cellStyle name="Normal 2 44 2" xfId="5439" xr:uid="{00000000-0005-0000-0000-00008C190000}"/>
    <cellStyle name="Normal 2 45" xfId="4418" xr:uid="{00000000-0005-0000-0000-00008D190000}"/>
    <cellStyle name="Normal 2 45 2" xfId="5440" xr:uid="{00000000-0005-0000-0000-00008E190000}"/>
    <cellStyle name="Normal 2 46" xfId="4478" xr:uid="{00000000-0005-0000-0000-00008F190000}"/>
    <cellStyle name="Normal 2 46 2" xfId="5441" xr:uid="{00000000-0005-0000-0000-000090190000}"/>
    <cellStyle name="Normal 2 47" xfId="4479" xr:uid="{00000000-0005-0000-0000-000091190000}"/>
    <cellStyle name="Normal 2 47 2" xfId="5442" xr:uid="{00000000-0005-0000-0000-000092190000}"/>
    <cellStyle name="Normal 2 48" xfId="4480" xr:uid="{00000000-0005-0000-0000-000093190000}"/>
    <cellStyle name="Normal 2 48 2" xfId="5443" xr:uid="{00000000-0005-0000-0000-000094190000}"/>
    <cellStyle name="Normal 2 49" xfId="4481" xr:uid="{00000000-0005-0000-0000-000095190000}"/>
    <cellStyle name="Normal 2 49 2" xfId="5444" xr:uid="{00000000-0005-0000-0000-000096190000}"/>
    <cellStyle name="Normal 2 5" xfId="550" xr:uid="{00000000-0005-0000-0000-000097190000}"/>
    <cellStyle name="Normal 2 5 10" xfId="7434" xr:uid="{00000000-0005-0000-0000-000098190000}"/>
    <cellStyle name="Normal 2 5 11" xfId="7435" xr:uid="{00000000-0005-0000-0000-000099190000}"/>
    <cellStyle name="Normal 2 5 12" xfId="7436" xr:uid="{00000000-0005-0000-0000-00009A190000}"/>
    <cellStyle name="Normal 2 5 13" xfId="7437" xr:uid="{00000000-0005-0000-0000-00009B190000}"/>
    <cellStyle name="Normal 2 5 14" xfId="7438" xr:uid="{00000000-0005-0000-0000-00009C190000}"/>
    <cellStyle name="Normal 2 5 15" xfId="7439" xr:uid="{00000000-0005-0000-0000-00009D190000}"/>
    <cellStyle name="Normal 2 5 16" xfId="7440" xr:uid="{00000000-0005-0000-0000-00009E190000}"/>
    <cellStyle name="Normal 2 5 17" xfId="7441" xr:uid="{00000000-0005-0000-0000-00009F190000}"/>
    <cellStyle name="Normal 2 5 18" xfId="7442" xr:uid="{00000000-0005-0000-0000-0000A0190000}"/>
    <cellStyle name="Normal 2 5 19" xfId="7443" xr:uid="{00000000-0005-0000-0000-0000A1190000}"/>
    <cellStyle name="Normal 2 5 2" xfId="551" xr:uid="{00000000-0005-0000-0000-0000A2190000}"/>
    <cellStyle name="Normal 2 5 2 2" xfId="8093" xr:uid="{00000000-0005-0000-0000-0000A3190000}"/>
    <cellStyle name="Normal 2 5 2 3" xfId="3701" xr:uid="{00000000-0005-0000-0000-0000A4190000}"/>
    <cellStyle name="Normal 2 5 20" xfId="4839" xr:uid="{00000000-0005-0000-0000-0000A5190000}"/>
    <cellStyle name="Normal 2 5 21" xfId="706" xr:uid="{00000000-0005-0000-0000-0000A6190000}"/>
    <cellStyle name="Normal 2 5 3" xfId="3702" xr:uid="{00000000-0005-0000-0000-0000A7190000}"/>
    <cellStyle name="Normal 2 5 4" xfId="4430" xr:uid="{00000000-0005-0000-0000-0000A8190000}"/>
    <cellStyle name="Normal 2 5 4 2" xfId="7444" xr:uid="{00000000-0005-0000-0000-0000A9190000}"/>
    <cellStyle name="Normal 2 5 5" xfId="7445" xr:uid="{00000000-0005-0000-0000-0000AA190000}"/>
    <cellStyle name="Normal 2 5 6" xfId="7446" xr:uid="{00000000-0005-0000-0000-0000AB190000}"/>
    <cellStyle name="Normal 2 5 7" xfId="7447" xr:uid="{00000000-0005-0000-0000-0000AC190000}"/>
    <cellStyle name="Normal 2 5 8" xfId="7448" xr:uid="{00000000-0005-0000-0000-0000AD190000}"/>
    <cellStyle name="Normal 2 5 9" xfId="7449" xr:uid="{00000000-0005-0000-0000-0000AE190000}"/>
    <cellStyle name="Normal 2 50" xfId="4482" xr:uid="{00000000-0005-0000-0000-0000AF190000}"/>
    <cellStyle name="Normal 2 50 2" xfId="7450" xr:uid="{00000000-0005-0000-0000-0000B0190000}"/>
    <cellStyle name="Normal 2 51" xfId="4483" xr:uid="{00000000-0005-0000-0000-0000B1190000}"/>
    <cellStyle name="Normal 2 51 2" xfId="7451" xr:uid="{00000000-0005-0000-0000-0000B2190000}"/>
    <cellStyle name="Normal 2 52" xfId="4484" xr:uid="{00000000-0005-0000-0000-0000B3190000}"/>
    <cellStyle name="Normal 2 52 2" xfId="7452" xr:uid="{00000000-0005-0000-0000-0000B4190000}"/>
    <cellStyle name="Normal 2 53" xfId="4485" xr:uid="{00000000-0005-0000-0000-0000B5190000}"/>
    <cellStyle name="Normal 2 53 2" xfId="7453" xr:uid="{00000000-0005-0000-0000-0000B6190000}"/>
    <cellStyle name="Normal 2 54" xfId="4486" xr:uid="{00000000-0005-0000-0000-0000B7190000}"/>
    <cellStyle name="Normal 2 54 2" xfId="7454" xr:uid="{00000000-0005-0000-0000-0000B8190000}"/>
    <cellStyle name="Normal 2 55" xfId="4487" xr:uid="{00000000-0005-0000-0000-0000B9190000}"/>
    <cellStyle name="Normal 2 55 2" xfId="7455" xr:uid="{00000000-0005-0000-0000-0000BA190000}"/>
    <cellStyle name="Normal 2 56" xfId="4488" xr:uid="{00000000-0005-0000-0000-0000BB190000}"/>
    <cellStyle name="Normal 2 56 2" xfId="7456" xr:uid="{00000000-0005-0000-0000-0000BC190000}"/>
    <cellStyle name="Normal 2 57" xfId="4489" xr:uid="{00000000-0005-0000-0000-0000BD190000}"/>
    <cellStyle name="Normal 2 57 2" xfId="7457" xr:uid="{00000000-0005-0000-0000-0000BE190000}"/>
    <cellStyle name="Normal 2 58" xfId="4490" xr:uid="{00000000-0005-0000-0000-0000BF190000}"/>
    <cellStyle name="Normal 2 58 2" xfId="7458" xr:uid="{00000000-0005-0000-0000-0000C0190000}"/>
    <cellStyle name="Normal 2 59" xfId="4491" xr:uid="{00000000-0005-0000-0000-0000C1190000}"/>
    <cellStyle name="Normal 2 59 2" xfId="7459" xr:uid="{00000000-0005-0000-0000-0000C2190000}"/>
    <cellStyle name="Normal 2 6" xfId="552" xr:uid="{00000000-0005-0000-0000-0000C3190000}"/>
    <cellStyle name="Normal 2 6 2" xfId="553" xr:uid="{00000000-0005-0000-0000-0000C4190000}"/>
    <cellStyle name="Normal 2 6 2 2" xfId="8094" xr:uid="{00000000-0005-0000-0000-0000C5190000}"/>
    <cellStyle name="Normal 2 6 2 3" xfId="3703" xr:uid="{00000000-0005-0000-0000-0000C6190000}"/>
    <cellStyle name="Normal 2 6 3" xfId="3704" xr:uid="{00000000-0005-0000-0000-0000C7190000}"/>
    <cellStyle name="Normal 2 6 4" xfId="4840" xr:uid="{00000000-0005-0000-0000-0000C8190000}"/>
    <cellStyle name="Normal 2 6 5" xfId="730" xr:uid="{00000000-0005-0000-0000-0000C9190000}"/>
    <cellStyle name="Normal 2 60" xfId="4492" xr:uid="{00000000-0005-0000-0000-0000CA190000}"/>
    <cellStyle name="Normal 2 60 2" xfId="7460" xr:uid="{00000000-0005-0000-0000-0000CB190000}"/>
    <cellStyle name="Normal 2 61" xfId="4493" xr:uid="{00000000-0005-0000-0000-0000CC190000}"/>
    <cellStyle name="Normal 2 61 2" xfId="7461" xr:uid="{00000000-0005-0000-0000-0000CD190000}"/>
    <cellStyle name="Normal 2 62" xfId="4494" xr:uid="{00000000-0005-0000-0000-0000CE190000}"/>
    <cellStyle name="Normal 2 62 2" xfId="7462" xr:uid="{00000000-0005-0000-0000-0000CF190000}"/>
    <cellStyle name="Normal 2 63" xfId="4495" xr:uid="{00000000-0005-0000-0000-0000D0190000}"/>
    <cellStyle name="Normal 2 63 2" xfId="7463" xr:uid="{00000000-0005-0000-0000-0000D1190000}"/>
    <cellStyle name="Normal 2 64" xfId="4496" xr:uid="{00000000-0005-0000-0000-0000D2190000}"/>
    <cellStyle name="Normal 2 64 2" xfId="7464" xr:uid="{00000000-0005-0000-0000-0000D3190000}"/>
    <cellStyle name="Normal 2 65" xfId="4497" xr:uid="{00000000-0005-0000-0000-0000D4190000}"/>
    <cellStyle name="Normal 2 65 2" xfId="7465" xr:uid="{00000000-0005-0000-0000-0000D5190000}"/>
    <cellStyle name="Normal 2 66" xfId="4498" xr:uid="{00000000-0005-0000-0000-0000D6190000}"/>
    <cellStyle name="Normal 2 66 2" xfId="7466" xr:uid="{00000000-0005-0000-0000-0000D7190000}"/>
    <cellStyle name="Normal 2 67" xfId="4499" xr:uid="{00000000-0005-0000-0000-0000D8190000}"/>
    <cellStyle name="Normal 2 67 2" xfId="7467" xr:uid="{00000000-0005-0000-0000-0000D9190000}"/>
    <cellStyle name="Normal 2 68" xfId="4500" xr:uid="{00000000-0005-0000-0000-0000DA190000}"/>
    <cellStyle name="Normal 2 68 2" xfId="7468" xr:uid="{00000000-0005-0000-0000-0000DB190000}"/>
    <cellStyle name="Normal 2 69" xfId="4501" xr:uid="{00000000-0005-0000-0000-0000DC190000}"/>
    <cellStyle name="Normal 2 69 2" xfId="7469" xr:uid="{00000000-0005-0000-0000-0000DD190000}"/>
    <cellStyle name="Normal 2 7" xfId="554" xr:uid="{00000000-0005-0000-0000-0000DE190000}"/>
    <cellStyle name="Normal 2 7 2" xfId="555" xr:uid="{00000000-0005-0000-0000-0000DF190000}"/>
    <cellStyle name="Normal 2 7 2 2" xfId="8095" xr:uid="{00000000-0005-0000-0000-0000E0190000}"/>
    <cellStyle name="Normal 2 7 2 3" xfId="3705" xr:uid="{00000000-0005-0000-0000-0000E1190000}"/>
    <cellStyle name="Normal 2 7 3" xfId="3706" xr:uid="{00000000-0005-0000-0000-0000E2190000}"/>
    <cellStyle name="Normal 2 7 4" xfId="4841" xr:uid="{00000000-0005-0000-0000-0000E3190000}"/>
    <cellStyle name="Normal 2 7 5" xfId="732" xr:uid="{00000000-0005-0000-0000-0000E4190000}"/>
    <cellStyle name="Normal 2 70" xfId="7470" xr:uid="{00000000-0005-0000-0000-0000E5190000}"/>
    <cellStyle name="Normal 2 71" xfId="4502" xr:uid="{00000000-0005-0000-0000-0000E6190000}"/>
    <cellStyle name="Normal 2 71 2" xfId="7471" xr:uid="{00000000-0005-0000-0000-0000E7190000}"/>
    <cellStyle name="Normal 2 72" xfId="7472" xr:uid="{00000000-0005-0000-0000-0000E8190000}"/>
    <cellStyle name="Normal 2 73" xfId="4503" xr:uid="{00000000-0005-0000-0000-0000E9190000}"/>
    <cellStyle name="Normal 2 73 2" xfId="7473" xr:uid="{00000000-0005-0000-0000-0000EA190000}"/>
    <cellStyle name="Normal 2 74" xfId="4504" xr:uid="{00000000-0005-0000-0000-0000EB190000}"/>
    <cellStyle name="Normal 2 74 2" xfId="7474" xr:uid="{00000000-0005-0000-0000-0000EC190000}"/>
    <cellStyle name="Normal 2 75" xfId="4505" xr:uid="{00000000-0005-0000-0000-0000ED190000}"/>
    <cellStyle name="Normal 2 75 2" xfId="7475" xr:uid="{00000000-0005-0000-0000-0000EE190000}"/>
    <cellStyle name="Normal 2 76" xfId="4506" xr:uid="{00000000-0005-0000-0000-0000EF190000}"/>
    <cellStyle name="Normal 2 76 2" xfId="7476" xr:uid="{00000000-0005-0000-0000-0000F0190000}"/>
    <cellStyle name="Normal 2 77" xfId="4507" xr:uid="{00000000-0005-0000-0000-0000F1190000}"/>
    <cellStyle name="Normal 2 77 2" xfId="7477" xr:uid="{00000000-0005-0000-0000-0000F2190000}"/>
    <cellStyle name="Normal 2 78" xfId="4508" xr:uid="{00000000-0005-0000-0000-0000F3190000}"/>
    <cellStyle name="Normal 2 78 2" xfId="7478" xr:uid="{00000000-0005-0000-0000-0000F4190000}"/>
    <cellStyle name="Normal 2 79" xfId="4509" xr:uid="{00000000-0005-0000-0000-0000F5190000}"/>
    <cellStyle name="Normal 2 79 2" xfId="7479" xr:uid="{00000000-0005-0000-0000-0000F6190000}"/>
    <cellStyle name="Normal 2 8" xfId="556" xr:uid="{00000000-0005-0000-0000-0000F7190000}"/>
    <cellStyle name="Normal 2 8 2" xfId="3707" xr:uid="{00000000-0005-0000-0000-0000F8190000}"/>
    <cellStyle name="Normal 2 8 3" xfId="3708" xr:uid="{00000000-0005-0000-0000-0000F9190000}"/>
    <cellStyle name="Normal 2 8 4" xfId="5445" xr:uid="{00000000-0005-0000-0000-0000FA190000}"/>
    <cellStyle name="Normal 2 8 5" xfId="8096" xr:uid="{00000000-0005-0000-0000-0000FB190000}"/>
    <cellStyle name="Normal 2 8 6" xfId="734" xr:uid="{00000000-0005-0000-0000-0000FC190000}"/>
    <cellStyle name="Normal 2 80" xfId="4510" xr:uid="{00000000-0005-0000-0000-0000FD190000}"/>
    <cellStyle name="Normal 2 80 2" xfId="7480" xr:uid="{00000000-0005-0000-0000-0000FE190000}"/>
    <cellStyle name="Normal 2 81" xfId="7481" xr:uid="{00000000-0005-0000-0000-0000FF190000}"/>
    <cellStyle name="Normal 2 82" xfId="4511" xr:uid="{00000000-0005-0000-0000-0000001A0000}"/>
    <cellStyle name="Normal 2 82 2" xfId="7482" xr:uid="{00000000-0005-0000-0000-0000011A0000}"/>
    <cellStyle name="Normal 2 83" xfId="4512" xr:uid="{00000000-0005-0000-0000-0000021A0000}"/>
    <cellStyle name="Normal 2 83 2" xfId="7483" xr:uid="{00000000-0005-0000-0000-0000031A0000}"/>
    <cellStyle name="Normal 2 84" xfId="7484" xr:uid="{00000000-0005-0000-0000-0000041A0000}"/>
    <cellStyle name="Normal 2 85" xfId="4513" xr:uid="{00000000-0005-0000-0000-0000051A0000}"/>
    <cellStyle name="Normal 2 85 2" xfId="7485" xr:uid="{00000000-0005-0000-0000-0000061A0000}"/>
    <cellStyle name="Normal 2 86" xfId="7486" xr:uid="{00000000-0005-0000-0000-0000071A0000}"/>
    <cellStyle name="Normal 2 87" xfId="7487" xr:uid="{00000000-0005-0000-0000-0000081A0000}"/>
    <cellStyle name="Normal 2 88" xfId="7488" xr:uid="{00000000-0005-0000-0000-0000091A0000}"/>
    <cellStyle name="Normal 2 89" xfId="7489" xr:uid="{00000000-0005-0000-0000-00000A1A0000}"/>
    <cellStyle name="Normal 2 89 2" xfId="7490" xr:uid="{00000000-0005-0000-0000-00000B1A0000}"/>
    <cellStyle name="Normal 2 9" xfId="3709" xr:uid="{00000000-0005-0000-0000-00000C1A0000}"/>
    <cellStyle name="Normal 2 9 2" xfId="3710" xr:uid="{00000000-0005-0000-0000-00000D1A0000}"/>
    <cellStyle name="Normal 2 9 3" xfId="5446" xr:uid="{00000000-0005-0000-0000-00000E1A0000}"/>
    <cellStyle name="Normal 2 90" xfId="7491" xr:uid="{00000000-0005-0000-0000-00000F1A0000}"/>
    <cellStyle name="Normal 2 90 2" xfId="7492" xr:uid="{00000000-0005-0000-0000-0000101A0000}"/>
    <cellStyle name="Normal 2 91" xfId="7493" xr:uid="{00000000-0005-0000-0000-0000111A0000}"/>
    <cellStyle name="Normal 2 92" xfId="7494" xr:uid="{00000000-0005-0000-0000-0000121A0000}"/>
    <cellStyle name="Normal 2 92 2" xfId="7495" xr:uid="{00000000-0005-0000-0000-0000131A0000}"/>
    <cellStyle name="Normal 2 93" xfId="7496" xr:uid="{00000000-0005-0000-0000-0000141A0000}"/>
    <cellStyle name="Normal 2 94" xfId="7497" xr:uid="{00000000-0005-0000-0000-0000151A0000}"/>
    <cellStyle name="Normal 2 95" xfId="7498" xr:uid="{00000000-0005-0000-0000-0000161A0000}"/>
    <cellStyle name="Normal 2 96" xfId="7499" xr:uid="{00000000-0005-0000-0000-0000171A0000}"/>
    <cellStyle name="Normal 2 97" xfId="7500" xr:uid="{00000000-0005-0000-0000-0000181A0000}"/>
    <cellStyle name="Normal 2 98" xfId="7501" xr:uid="{00000000-0005-0000-0000-0000191A0000}"/>
    <cellStyle name="Normal 2 99" xfId="7502" xr:uid="{00000000-0005-0000-0000-00001A1A0000}"/>
    <cellStyle name="Normal 2_Adicionales_de_tableros_electricos_05-05-09" xfId="3711" xr:uid="{00000000-0005-0000-0000-00001B1A0000}"/>
    <cellStyle name="Normal 20" xfId="3712" xr:uid="{00000000-0005-0000-0000-00001C1A0000}"/>
    <cellStyle name="Normal 20 10" xfId="4973" xr:uid="{00000000-0005-0000-0000-00001D1A0000}"/>
    <cellStyle name="Normal 20 2" xfId="7503" xr:uid="{00000000-0005-0000-0000-00001E1A0000}"/>
    <cellStyle name="Normal 20 3" xfId="7504" xr:uid="{00000000-0005-0000-0000-00001F1A0000}"/>
    <cellStyle name="Normal 20 4" xfId="7505" xr:uid="{00000000-0005-0000-0000-0000201A0000}"/>
    <cellStyle name="Normal 20 5" xfId="7506" xr:uid="{00000000-0005-0000-0000-0000211A0000}"/>
    <cellStyle name="Normal 20 6" xfId="7507" xr:uid="{00000000-0005-0000-0000-0000221A0000}"/>
    <cellStyle name="Normal 20 7" xfId="7508" xr:uid="{00000000-0005-0000-0000-0000231A0000}"/>
    <cellStyle name="Normal 20 8" xfId="7509" xr:uid="{00000000-0005-0000-0000-0000241A0000}"/>
    <cellStyle name="Normal 20 9" xfId="7510" xr:uid="{00000000-0005-0000-0000-0000251A0000}"/>
    <cellStyle name="Normal 21" xfId="3713" xr:uid="{00000000-0005-0000-0000-0000261A0000}"/>
    <cellStyle name="Normal 21 10" xfId="4974" xr:uid="{00000000-0005-0000-0000-0000271A0000}"/>
    <cellStyle name="Normal 21 2" xfId="3714" xr:uid="{00000000-0005-0000-0000-0000281A0000}"/>
    <cellStyle name="Normal 21 3" xfId="7511" xr:uid="{00000000-0005-0000-0000-0000291A0000}"/>
    <cellStyle name="Normal 21 4" xfId="7512" xr:uid="{00000000-0005-0000-0000-00002A1A0000}"/>
    <cellStyle name="Normal 21 5" xfId="7513" xr:uid="{00000000-0005-0000-0000-00002B1A0000}"/>
    <cellStyle name="Normal 21 6" xfId="7514" xr:uid="{00000000-0005-0000-0000-00002C1A0000}"/>
    <cellStyle name="Normal 21 7" xfId="7515" xr:uid="{00000000-0005-0000-0000-00002D1A0000}"/>
    <cellStyle name="Normal 21 8" xfId="7516" xr:uid="{00000000-0005-0000-0000-00002E1A0000}"/>
    <cellStyle name="Normal 21 9" xfId="7517" xr:uid="{00000000-0005-0000-0000-00002F1A0000}"/>
    <cellStyle name="Normal 22" xfId="3715" xr:uid="{00000000-0005-0000-0000-0000301A0000}"/>
    <cellStyle name="Normal 22 10" xfId="4975" xr:uid="{00000000-0005-0000-0000-0000311A0000}"/>
    <cellStyle name="Normal 22 2" xfId="7518" xr:uid="{00000000-0005-0000-0000-0000321A0000}"/>
    <cellStyle name="Normal 22 3" xfId="7519" xr:uid="{00000000-0005-0000-0000-0000331A0000}"/>
    <cellStyle name="Normal 22 4" xfId="7520" xr:uid="{00000000-0005-0000-0000-0000341A0000}"/>
    <cellStyle name="Normal 22 5" xfId="7521" xr:uid="{00000000-0005-0000-0000-0000351A0000}"/>
    <cellStyle name="Normal 22 6" xfId="7522" xr:uid="{00000000-0005-0000-0000-0000361A0000}"/>
    <cellStyle name="Normal 22 7" xfId="7523" xr:uid="{00000000-0005-0000-0000-0000371A0000}"/>
    <cellStyle name="Normal 22 8" xfId="7524" xr:uid="{00000000-0005-0000-0000-0000381A0000}"/>
    <cellStyle name="Normal 22 9" xfId="7525" xr:uid="{00000000-0005-0000-0000-0000391A0000}"/>
    <cellStyle name="Normal 23" xfId="3716" xr:uid="{00000000-0005-0000-0000-00003A1A0000}"/>
    <cellStyle name="Normal 23 10" xfId="4976" xr:uid="{00000000-0005-0000-0000-00003B1A0000}"/>
    <cellStyle name="Normal 23 2" xfId="7526" xr:uid="{00000000-0005-0000-0000-00003C1A0000}"/>
    <cellStyle name="Normal 23 3" xfId="7527" xr:uid="{00000000-0005-0000-0000-00003D1A0000}"/>
    <cellStyle name="Normal 23 4" xfId="7528" xr:uid="{00000000-0005-0000-0000-00003E1A0000}"/>
    <cellStyle name="Normal 23 5" xfId="7529" xr:uid="{00000000-0005-0000-0000-00003F1A0000}"/>
    <cellStyle name="Normal 23 6" xfId="7530" xr:uid="{00000000-0005-0000-0000-0000401A0000}"/>
    <cellStyle name="Normal 23 7" xfId="7531" xr:uid="{00000000-0005-0000-0000-0000411A0000}"/>
    <cellStyle name="Normal 23 8" xfId="7532" xr:uid="{00000000-0005-0000-0000-0000421A0000}"/>
    <cellStyle name="Normal 23 9" xfId="7533" xr:uid="{00000000-0005-0000-0000-0000431A0000}"/>
    <cellStyle name="Normal 24" xfId="3717" xr:uid="{00000000-0005-0000-0000-0000441A0000}"/>
    <cellStyle name="Normal 24 10" xfId="4977" xr:uid="{00000000-0005-0000-0000-0000451A0000}"/>
    <cellStyle name="Normal 24 2" xfId="7534" xr:uid="{00000000-0005-0000-0000-0000461A0000}"/>
    <cellStyle name="Normal 24 3" xfId="7535" xr:uid="{00000000-0005-0000-0000-0000471A0000}"/>
    <cellStyle name="Normal 24 4" xfId="7536" xr:uid="{00000000-0005-0000-0000-0000481A0000}"/>
    <cellStyle name="Normal 24 5" xfId="7537" xr:uid="{00000000-0005-0000-0000-0000491A0000}"/>
    <cellStyle name="Normal 24 6" xfId="7538" xr:uid="{00000000-0005-0000-0000-00004A1A0000}"/>
    <cellStyle name="Normal 24 7" xfId="7539" xr:uid="{00000000-0005-0000-0000-00004B1A0000}"/>
    <cellStyle name="Normal 24 8" xfId="7540" xr:uid="{00000000-0005-0000-0000-00004C1A0000}"/>
    <cellStyle name="Normal 24 9" xfId="7541" xr:uid="{00000000-0005-0000-0000-00004D1A0000}"/>
    <cellStyle name="Normal 25" xfId="3718" xr:uid="{00000000-0005-0000-0000-00004E1A0000}"/>
    <cellStyle name="Normal 25 10" xfId="4978" xr:uid="{00000000-0005-0000-0000-00004F1A0000}"/>
    <cellStyle name="Normal 25 2" xfId="7542" xr:uid="{00000000-0005-0000-0000-0000501A0000}"/>
    <cellStyle name="Normal 25 3" xfId="7543" xr:uid="{00000000-0005-0000-0000-0000511A0000}"/>
    <cellStyle name="Normal 25 4" xfId="7544" xr:uid="{00000000-0005-0000-0000-0000521A0000}"/>
    <cellStyle name="Normal 25 5" xfId="7545" xr:uid="{00000000-0005-0000-0000-0000531A0000}"/>
    <cellStyle name="Normal 25 6" xfId="7546" xr:uid="{00000000-0005-0000-0000-0000541A0000}"/>
    <cellStyle name="Normal 25 7" xfId="7547" xr:uid="{00000000-0005-0000-0000-0000551A0000}"/>
    <cellStyle name="Normal 25 8" xfId="7548" xr:uid="{00000000-0005-0000-0000-0000561A0000}"/>
    <cellStyle name="Normal 25 9" xfId="7549" xr:uid="{00000000-0005-0000-0000-0000571A0000}"/>
    <cellStyle name="Normal 26" xfId="3719" xr:uid="{00000000-0005-0000-0000-0000581A0000}"/>
    <cellStyle name="Normal 26 10" xfId="4979" xr:uid="{00000000-0005-0000-0000-0000591A0000}"/>
    <cellStyle name="Normal 26 2" xfId="7550" xr:uid="{00000000-0005-0000-0000-00005A1A0000}"/>
    <cellStyle name="Normal 26 3" xfId="7551" xr:uid="{00000000-0005-0000-0000-00005B1A0000}"/>
    <cellStyle name="Normal 26 4" xfId="7552" xr:uid="{00000000-0005-0000-0000-00005C1A0000}"/>
    <cellStyle name="Normal 26 5" xfId="7553" xr:uid="{00000000-0005-0000-0000-00005D1A0000}"/>
    <cellStyle name="Normal 26 6" xfId="7554" xr:uid="{00000000-0005-0000-0000-00005E1A0000}"/>
    <cellStyle name="Normal 26 7" xfId="7555" xr:uid="{00000000-0005-0000-0000-00005F1A0000}"/>
    <cellStyle name="Normal 26 8" xfId="7556" xr:uid="{00000000-0005-0000-0000-0000601A0000}"/>
    <cellStyle name="Normal 26 9" xfId="7557" xr:uid="{00000000-0005-0000-0000-0000611A0000}"/>
    <cellStyle name="Normal 27" xfId="3720" xr:uid="{00000000-0005-0000-0000-0000621A0000}"/>
    <cellStyle name="Normal 27 2" xfId="5077" xr:uid="{00000000-0005-0000-0000-0000631A0000}"/>
    <cellStyle name="Normal 27 3" xfId="7558" xr:uid="{00000000-0005-0000-0000-0000641A0000}"/>
    <cellStyle name="Normal 27 4" xfId="7559" xr:uid="{00000000-0005-0000-0000-0000651A0000}"/>
    <cellStyle name="Normal 27 5" xfId="5009" xr:uid="{00000000-0005-0000-0000-0000661A0000}"/>
    <cellStyle name="Normal 28" xfId="3721" xr:uid="{00000000-0005-0000-0000-0000671A0000}"/>
    <cellStyle name="Normal 28 2" xfId="7560" xr:uid="{00000000-0005-0000-0000-0000681A0000}"/>
    <cellStyle name="Normal 28 3" xfId="7561" xr:uid="{00000000-0005-0000-0000-0000691A0000}"/>
    <cellStyle name="Normal 28 4" xfId="7562" xr:uid="{00000000-0005-0000-0000-00006A1A0000}"/>
    <cellStyle name="Normal 28 5" xfId="5447" xr:uid="{00000000-0005-0000-0000-00006B1A0000}"/>
    <cellStyle name="Normal 29" xfId="3722" xr:uid="{00000000-0005-0000-0000-00006C1A0000}"/>
    <cellStyle name="Normal 29 2" xfId="7563" xr:uid="{00000000-0005-0000-0000-00006D1A0000}"/>
    <cellStyle name="Normal 29 3" xfId="7564" xr:uid="{00000000-0005-0000-0000-00006E1A0000}"/>
    <cellStyle name="Normal 29 4" xfId="7565" xr:uid="{00000000-0005-0000-0000-00006F1A0000}"/>
    <cellStyle name="Normal 3" xfId="557" xr:uid="{00000000-0005-0000-0000-0000701A0000}"/>
    <cellStyle name="Normal 3 10" xfId="558" xr:uid="{00000000-0005-0000-0000-0000711A0000}"/>
    <cellStyle name="Normal 3 10 2" xfId="3723" xr:uid="{00000000-0005-0000-0000-0000721A0000}"/>
    <cellStyle name="Normal 3 11" xfId="3724" xr:uid="{00000000-0005-0000-0000-0000731A0000}"/>
    <cellStyle name="Normal 3 12" xfId="3725" xr:uid="{00000000-0005-0000-0000-0000741A0000}"/>
    <cellStyle name="Normal 3 13" xfId="3726" xr:uid="{00000000-0005-0000-0000-0000751A0000}"/>
    <cellStyle name="Normal 3 14" xfId="3727" xr:uid="{00000000-0005-0000-0000-0000761A0000}"/>
    <cellStyle name="Normal 3 15" xfId="3728" xr:uid="{00000000-0005-0000-0000-0000771A0000}"/>
    <cellStyle name="Normal 3 16" xfId="3729" xr:uid="{00000000-0005-0000-0000-0000781A0000}"/>
    <cellStyle name="Normal 3 17" xfId="3730" xr:uid="{00000000-0005-0000-0000-0000791A0000}"/>
    <cellStyle name="Normal 3 18" xfId="3731" xr:uid="{00000000-0005-0000-0000-00007A1A0000}"/>
    <cellStyle name="Normal 3 19" xfId="3732" xr:uid="{00000000-0005-0000-0000-00007B1A0000}"/>
    <cellStyle name="Normal 3 2" xfId="559" xr:uid="{00000000-0005-0000-0000-00007C1A0000}"/>
    <cellStyle name="Normal 3 2 10" xfId="3733" xr:uid="{00000000-0005-0000-0000-00007D1A0000}"/>
    <cellStyle name="Normal 3 2 11" xfId="3734" xr:uid="{00000000-0005-0000-0000-00007E1A0000}"/>
    <cellStyle name="Normal 3 2 12" xfId="3735" xr:uid="{00000000-0005-0000-0000-00007F1A0000}"/>
    <cellStyle name="Normal 3 2 13" xfId="3736" xr:uid="{00000000-0005-0000-0000-0000801A0000}"/>
    <cellStyle name="Normal 3 2 14" xfId="3737" xr:uid="{00000000-0005-0000-0000-0000811A0000}"/>
    <cellStyle name="Normal 3 2 15" xfId="3738" xr:uid="{00000000-0005-0000-0000-0000821A0000}"/>
    <cellStyle name="Normal 3 2 16" xfId="3739" xr:uid="{00000000-0005-0000-0000-0000831A0000}"/>
    <cellStyle name="Normal 3 2 17" xfId="3740" xr:uid="{00000000-0005-0000-0000-0000841A0000}"/>
    <cellStyle name="Normal 3 2 18" xfId="3741" xr:uid="{00000000-0005-0000-0000-0000851A0000}"/>
    <cellStyle name="Normal 3 2 19" xfId="4424" xr:uid="{00000000-0005-0000-0000-0000861A0000}"/>
    <cellStyle name="Normal 3 2 2" xfId="560" xr:uid="{00000000-0005-0000-0000-0000871A0000}"/>
    <cellStyle name="Normal 3 2 2 10" xfId="3742" xr:uid="{00000000-0005-0000-0000-0000881A0000}"/>
    <cellStyle name="Normal 3 2 2 10 2" xfId="5448" xr:uid="{00000000-0005-0000-0000-0000891A0000}"/>
    <cellStyle name="Normal 3 2 2 11" xfId="3743" xr:uid="{00000000-0005-0000-0000-00008A1A0000}"/>
    <cellStyle name="Normal 3 2 2 11 2" xfId="5449" xr:uid="{00000000-0005-0000-0000-00008B1A0000}"/>
    <cellStyle name="Normal 3 2 2 12" xfId="3744" xr:uid="{00000000-0005-0000-0000-00008C1A0000}"/>
    <cellStyle name="Normal 3 2 2 12 2" xfId="5450" xr:uid="{00000000-0005-0000-0000-00008D1A0000}"/>
    <cellStyle name="Normal 3 2 2 13" xfId="3745" xr:uid="{00000000-0005-0000-0000-00008E1A0000}"/>
    <cellStyle name="Normal 3 2 2 13 2" xfId="5451" xr:uid="{00000000-0005-0000-0000-00008F1A0000}"/>
    <cellStyle name="Normal 3 2 2 14" xfId="3746" xr:uid="{00000000-0005-0000-0000-0000901A0000}"/>
    <cellStyle name="Normal 3 2 2 14 2" xfId="5452" xr:uid="{00000000-0005-0000-0000-0000911A0000}"/>
    <cellStyle name="Normal 3 2 2 15" xfId="3747" xr:uid="{00000000-0005-0000-0000-0000921A0000}"/>
    <cellStyle name="Normal 3 2 2 15 2" xfId="5453" xr:uid="{00000000-0005-0000-0000-0000931A0000}"/>
    <cellStyle name="Normal 3 2 2 16" xfId="3748" xr:uid="{00000000-0005-0000-0000-0000941A0000}"/>
    <cellStyle name="Normal 3 2 2 16 2" xfId="5454" xr:uid="{00000000-0005-0000-0000-0000951A0000}"/>
    <cellStyle name="Normal 3 2 2 17" xfId="3749" xr:uid="{00000000-0005-0000-0000-0000961A0000}"/>
    <cellStyle name="Normal 3 2 2 17 2" xfId="5455" xr:uid="{00000000-0005-0000-0000-0000971A0000}"/>
    <cellStyle name="Normal 3 2 2 18" xfId="3750" xr:uid="{00000000-0005-0000-0000-0000981A0000}"/>
    <cellStyle name="Normal 3 2 2 19" xfId="4429" xr:uid="{00000000-0005-0000-0000-0000991A0000}"/>
    <cellStyle name="Normal 3 2 2 2" xfId="561" xr:uid="{00000000-0005-0000-0000-00009A1A0000}"/>
    <cellStyle name="Normal 3 2 2 2 2" xfId="4451" xr:uid="{00000000-0005-0000-0000-00009B1A0000}"/>
    <cellStyle name="Normal 3 2 2 2 3" xfId="5456" xr:uid="{00000000-0005-0000-0000-00009C1A0000}"/>
    <cellStyle name="Normal 3 2 2 2 4" xfId="8100" xr:uid="{00000000-0005-0000-0000-00009D1A0000}"/>
    <cellStyle name="Normal 3 2 2 2 5" xfId="729" xr:uid="{00000000-0005-0000-0000-00009E1A0000}"/>
    <cellStyle name="Normal 3 2 2 20" xfId="4547" xr:uid="{00000000-0005-0000-0000-00009F1A0000}"/>
    <cellStyle name="Normal 3 2 2 21" xfId="8099" xr:uid="{00000000-0005-0000-0000-0000A01A0000}"/>
    <cellStyle name="Normal 3 2 2 22" xfId="705" xr:uid="{00000000-0005-0000-0000-0000A11A0000}"/>
    <cellStyle name="Normal 3 2 2 3" xfId="717" xr:uid="{00000000-0005-0000-0000-0000A21A0000}"/>
    <cellStyle name="Normal 3 2 2 3 2" xfId="4440" xr:uid="{00000000-0005-0000-0000-0000A31A0000}"/>
    <cellStyle name="Normal 3 2 2 3 3" xfId="5457" xr:uid="{00000000-0005-0000-0000-0000A41A0000}"/>
    <cellStyle name="Normal 3 2 2 4" xfId="3751" xr:uid="{00000000-0005-0000-0000-0000A51A0000}"/>
    <cellStyle name="Normal 3 2 2 4 2" xfId="5458" xr:uid="{00000000-0005-0000-0000-0000A61A0000}"/>
    <cellStyle name="Normal 3 2 2 5" xfId="3752" xr:uid="{00000000-0005-0000-0000-0000A71A0000}"/>
    <cellStyle name="Normal 3 2 2 5 2" xfId="5459" xr:uid="{00000000-0005-0000-0000-0000A81A0000}"/>
    <cellStyle name="Normal 3 2 2 6" xfId="3753" xr:uid="{00000000-0005-0000-0000-0000A91A0000}"/>
    <cellStyle name="Normal 3 2 2 6 2" xfId="5460" xr:uid="{00000000-0005-0000-0000-0000AA1A0000}"/>
    <cellStyle name="Normal 3 2 2 7" xfId="3754" xr:uid="{00000000-0005-0000-0000-0000AB1A0000}"/>
    <cellStyle name="Normal 3 2 2 7 2" xfId="5461" xr:uid="{00000000-0005-0000-0000-0000AC1A0000}"/>
    <cellStyle name="Normal 3 2 2 8" xfId="3755" xr:uid="{00000000-0005-0000-0000-0000AD1A0000}"/>
    <cellStyle name="Normal 3 2 2 8 2" xfId="5462" xr:uid="{00000000-0005-0000-0000-0000AE1A0000}"/>
    <cellStyle name="Normal 3 2 2 9" xfId="3756" xr:uid="{00000000-0005-0000-0000-0000AF1A0000}"/>
    <cellStyle name="Normal 3 2 2 9 2" xfId="5463" xr:uid="{00000000-0005-0000-0000-0000B01A0000}"/>
    <cellStyle name="Normal 3 2 20" xfId="4546" xr:uid="{00000000-0005-0000-0000-0000B11A0000}"/>
    <cellStyle name="Normal 3 2 21" xfId="8098" xr:uid="{00000000-0005-0000-0000-0000B21A0000}"/>
    <cellStyle name="Normal 3 2 22" xfId="700" xr:uid="{00000000-0005-0000-0000-0000B31A0000}"/>
    <cellStyle name="Normal 3 2 3" xfId="562" xr:uid="{00000000-0005-0000-0000-0000B41A0000}"/>
    <cellStyle name="Normal 3 2 3 2" xfId="3757" xr:uid="{00000000-0005-0000-0000-0000B51A0000}"/>
    <cellStyle name="Normal 3 2 3 3" xfId="4447" xr:uid="{00000000-0005-0000-0000-0000B61A0000}"/>
    <cellStyle name="Normal 3 2 3 4" xfId="5464" xr:uid="{00000000-0005-0000-0000-0000B71A0000}"/>
    <cellStyle name="Normal 3 2 3 5" xfId="8101" xr:uid="{00000000-0005-0000-0000-0000B81A0000}"/>
    <cellStyle name="Normal 3 2 3 6" xfId="724" xr:uid="{00000000-0005-0000-0000-0000B91A0000}"/>
    <cellStyle name="Normal 3 2 4" xfId="563" xr:uid="{00000000-0005-0000-0000-0000BA1A0000}"/>
    <cellStyle name="Normal 3 2 4 2" xfId="4436" xr:uid="{00000000-0005-0000-0000-0000BB1A0000}"/>
    <cellStyle name="Normal 3 2 4 3" xfId="5465" xr:uid="{00000000-0005-0000-0000-0000BC1A0000}"/>
    <cellStyle name="Normal 3 2 4 4" xfId="8102" xr:uid="{00000000-0005-0000-0000-0000BD1A0000}"/>
    <cellStyle name="Normal 3 2 4 5" xfId="712" xr:uid="{00000000-0005-0000-0000-0000BE1A0000}"/>
    <cellStyle name="Normal 3 2 5" xfId="3758" xr:uid="{00000000-0005-0000-0000-0000BF1A0000}"/>
    <cellStyle name="Normal 3 2 6" xfId="3759" xr:uid="{00000000-0005-0000-0000-0000C01A0000}"/>
    <cellStyle name="Normal 3 2 7" xfId="3760" xr:uid="{00000000-0005-0000-0000-0000C11A0000}"/>
    <cellStyle name="Normal 3 2 8" xfId="3761" xr:uid="{00000000-0005-0000-0000-0000C21A0000}"/>
    <cellStyle name="Normal 3 2 9" xfId="3762" xr:uid="{00000000-0005-0000-0000-0000C31A0000}"/>
    <cellStyle name="Normal 3 2_09.06.10" xfId="564" xr:uid="{00000000-0005-0000-0000-0000C41A0000}"/>
    <cellStyle name="Normal 3 20" xfId="3763" xr:uid="{00000000-0005-0000-0000-0000C51A0000}"/>
    <cellStyle name="Normal 3 21" xfId="3764" xr:uid="{00000000-0005-0000-0000-0000C61A0000}"/>
    <cellStyle name="Normal 3 22" xfId="3765" xr:uid="{00000000-0005-0000-0000-0000C71A0000}"/>
    <cellStyle name="Normal 3 23" xfId="3766" xr:uid="{00000000-0005-0000-0000-0000C81A0000}"/>
    <cellStyle name="Normal 3 24" xfId="3767" xr:uid="{00000000-0005-0000-0000-0000C91A0000}"/>
    <cellStyle name="Normal 3 25" xfId="3768" xr:uid="{00000000-0005-0000-0000-0000CA1A0000}"/>
    <cellStyle name="Normal 3 26" xfId="3769" xr:uid="{00000000-0005-0000-0000-0000CB1A0000}"/>
    <cellStyle name="Normal 3 27" xfId="3770" xr:uid="{00000000-0005-0000-0000-0000CC1A0000}"/>
    <cellStyle name="Normal 3 28" xfId="3771" xr:uid="{00000000-0005-0000-0000-0000CD1A0000}"/>
    <cellStyle name="Normal 3 29" xfId="3772" xr:uid="{00000000-0005-0000-0000-0000CE1A0000}"/>
    <cellStyle name="Normal 3 3" xfId="565" xr:uid="{00000000-0005-0000-0000-0000CF1A0000}"/>
    <cellStyle name="Normal 3 3 2" xfId="566" xr:uid="{00000000-0005-0000-0000-0000D01A0000}"/>
    <cellStyle name="Normal 3 3 2 2" xfId="4449" xr:uid="{00000000-0005-0000-0000-0000D11A0000}"/>
    <cellStyle name="Normal 3 3 2 3" xfId="5479" xr:uid="{00000000-0005-0000-0000-0000D21A0000}"/>
    <cellStyle name="Normal 3 3 2 4" xfId="8104" xr:uid="{00000000-0005-0000-0000-0000D31A0000}"/>
    <cellStyle name="Normal 3 3 2 5" xfId="726" xr:uid="{00000000-0005-0000-0000-0000D41A0000}"/>
    <cellStyle name="Normal 3 3 3" xfId="714" xr:uid="{00000000-0005-0000-0000-0000D51A0000}"/>
    <cellStyle name="Normal 3 3 3 2" xfId="4438" xr:uid="{00000000-0005-0000-0000-0000D61A0000}"/>
    <cellStyle name="Normal 3 3 3 3" xfId="5480" xr:uid="{00000000-0005-0000-0000-0000D71A0000}"/>
    <cellStyle name="Normal 3 3 4" xfId="4426" xr:uid="{00000000-0005-0000-0000-0000D81A0000}"/>
    <cellStyle name="Normal 3 3 5" xfId="4548" xr:uid="{00000000-0005-0000-0000-0000D91A0000}"/>
    <cellStyle name="Normal 3 3 6" xfId="8103" xr:uid="{00000000-0005-0000-0000-0000DA1A0000}"/>
    <cellStyle name="Normal 3 3 7" xfId="702" xr:uid="{00000000-0005-0000-0000-0000DB1A0000}"/>
    <cellStyle name="Normal 3 30" xfId="3773" xr:uid="{00000000-0005-0000-0000-0000DC1A0000}"/>
    <cellStyle name="Normal 3 31" xfId="3774" xr:uid="{00000000-0005-0000-0000-0000DD1A0000}"/>
    <cellStyle name="Normal 3 32" xfId="3775" xr:uid="{00000000-0005-0000-0000-0000DE1A0000}"/>
    <cellStyle name="Normal 3 33" xfId="3776" xr:uid="{00000000-0005-0000-0000-0000DF1A0000}"/>
    <cellStyle name="Normal 3 34" xfId="3777" xr:uid="{00000000-0005-0000-0000-0000E01A0000}"/>
    <cellStyle name="Normal 3 35" xfId="3778" xr:uid="{00000000-0005-0000-0000-0000E11A0000}"/>
    <cellStyle name="Normal 3 36" xfId="3779" xr:uid="{00000000-0005-0000-0000-0000E21A0000}"/>
    <cellStyle name="Normal 3 37" xfId="3780" xr:uid="{00000000-0005-0000-0000-0000E31A0000}"/>
    <cellStyle name="Normal 3 38" xfId="3781" xr:uid="{00000000-0005-0000-0000-0000E41A0000}"/>
    <cellStyle name="Normal 3 39" xfId="3782" xr:uid="{00000000-0005-0000-0000-0000E51A0000}"/>
    <cellStyle name="Normal 3 4" xfId="567" xr:uid="{00000000-0005-0000-0000-0000E61A0000}"/>
    <cellStyle name="Normal 3 4 2" xfId="3783" xr:uid="{00000000-0005-0000-0000-0000E71A0000}"/>
    <cellStyle name="Normal 3 4 3" xfId="4443" xr:uid="{00000000-0005-0000-0000-0000E81A0000}"/>
    <cellStyle name="Normal 3 4 4" xfId="4842" xr:uid="{00000000-0005-0000-0000-0000E91A0000}"/>
    <cellStyle name="Normal 3 4 5" xfId="8105" xr:uid="{00000000-0005-0000-0000-0000EA1A0000}"/>
    <cellStyle name="Normal 3 4 6" xfId="720" xr:uid="{00000000-0005-0000-0000-0000EB1A0000}"/>
    <cellStyle name="Normal 3 40" xfId="3784" xr:uid="{00000000-0005-0000-0000-0000EC1A0000}"/>
    <cellStyle name="Normal 3 41" xfId="3785" xr:uid="{00000000-0005-0000-0000-0000ED1A0000}"/>
    <cellStyle name="Normal 3 42" xfId="3786" xr:uid="{00000000-0005-0000-0000-0000EE1A0000}"/>
    <cellStyle name="Normal 3 43" xfId="4417" xr:uid="{00000000-0005-0000-0000-0000EF1A0000}"/>
    <cellStyle name="Normal 3 44" xfId="4420" xr:uid="{00000000-0005-0000-0000-0000F01A0000}"/>
    <cellStyle name="Normal 3 45" xfId="4545" xr:uid="{00000000-0005-0000-0000-0000F11A0000}"/>
    <cellStyle name="Normal 3 46" xfId="8097" xr:uid="{00000000-0005-0000-0000-0000F21A0000}"/>
    <cellStyle name="Normal 3 47" xfId="696" xr:uid="{00000000-0005-0000-0000-0000F31A0000}"/>
    <cellStyle name="Normal 3 5" xfId="568" xr:uid="{00000000-0005-0000-0000-0000F41A0000}"/>
    <cellStyle name="Normal 3 5 2" xfId="3787" xr:uid="{00000000-0005-0000-0000-0000F51A0000}"/>
    <cellStyle name="Normal 3 5 3" xfId="4432" xr:uid="{00000000-0005-0000-0000-0000F61A0000}"/>
    <cellStyle name="Normal 3 5 4" xfId="5008" xr:uid="{00000000-0005-0000-0000-0000F71A0000}"/>
    <cellStyle name="Normal 3 5 5" xfId="8106" xr:uid="{00000000-0005-0000-0000-0000F81A0000}"/>
    <cellStyle name="Normal 3 5 6" xfId="708" xr:uid="{00000000-0005-0000-0000-0000F91A0000}"/>
    <cellStyle name="Normal 3 6" xfId="569" xr:uid="{00000000-0005-0000-0000-0000FA1A0000}"/>
    <cellStyle name="Normal 3 6 2" xfId="3788" xr:uid="{00000000-0005-0000-0000-0000FB1A0000}"/>
    <cellStyle name="Normal 3 7" xfId="570" xr:uid="{00000000-0005-0000-0000-0000FC1A0000}"/>
    <cellStyle name="Normal 3 7 2" xfId="3789" xr:uid="{00000000-0005-0000-0000-0000FD1A0000}"/>
    <cellStyle name="Normal 3 8" xfId="688" xr:uid="{00000000-0005-0000-0000-0000FE1A0000}"/>
    <cellStyle name="Normal 3 8 2" xfId="8153" xr:uid="{00000000-0005-0000-0000-0000FF1A0000}"/>
    <cellStyle name="Normal 3 8 3" xfId="3790" xr:uid="{00000000-0005-0000-0000-0000001B0000}"/>
    <cellStyle name="Normal 3 9" xfId="3791" xr:uid="{00000000-0005-0000-0000-0000011B0000}"/>
    <cellStyle name="Normal 3_0.05 PRESUPUESTO MW ESTRUCTURAS METALICAS" xfId="571" xr:uid="{00000000-0005-0000-0000-0000021B0000}"/>
    <cellStyle name="Normal 30" xfId="3792" xr:uid="{00000000-0005-0000-0000-0000031B0000}"/>
    <cellStyle name="Normal 30 2" xfId="7566" xr:uid="{00000000-0005-0000-0000-0000041B0000}"/>
    <cellStyle name="Normal 30 3" xfId="7567" xr:uid="{00000000-0005-0000-0000-0000051B0000}"/>
    <cellStyle name="Normal 30 4" xfId="7568" xr:uid="{00000000-0005-0000-0000-0000061B0000}"/>
    <cellStyle name="Normal 31" xfId="3793" xr:uid="{00000000-0005-0000-0000-0000071B0000}"/>
    <cellStyle name="Normal 31 2" xfId="7569" xr:uid="{00000000-0005-0000-0000-0000081B0000}"/>
    <cellStyle name="Normal 31 3" xfId="7570" xr:uid="{00000000-0005-0000-0000-0000091B0000}"/>
    <cellStyle name="Normal 31 4" xfId="7571" xr:uid="{00000000-0005-0000-0000-00000A1B0000}"/>
    <cellStyle name="Normal 31 5" xfId="5494" xr:uid="{00000000-0005-0000-0000-00000B1B0000}"/>
    <cellStyle name="Normal 32" xfId="3794" xr:uid="{00000000-0005-0000-0000-00000C1B0000}"/>
    <cellStyle name="Normal 32 2" xfId="7572" xr:uid="{00000000-0005-0000-0000-00000D1B0000}"/>
    <cellStyle name="Normal 32 3" xfId="7573" xr:uid="{00000000-0005-0000-0000-00000E1B0000}"/>
    <cellStyle name="Normal 32 4" xfId="7574" xr:uid="{00000000-0005-0000-0000-00000F1B0000}"/>
    <cellStyle name="Normal 32 5" xfId="5495" xr:uid="{00000000-0005-0000-0000-0000101B0000}"/>
    <cellStyle name="Normal 33" xfId="3795" xr:uid="{00000000-0005-0000-0000-0000111B0000}"/>
    <cellStyle name="Normal 33 2" xfId="7575" xr:uid="{00000000-0005-0000-0000-0000121B0000}"/>
    <cellStyle name="Normal 33 3" xfId="7576" xr:uid="{00000000-0005-0000-0000-0000131B0000}"/>
    <cellStyle name="Normal 33 4" xfId="7577" xr:uid="{00000000-0005-0000-0000-0000141B0000}"/>
    <cellStyle name="Normal 34" xfId="3796" xr:uid="{00000000-0005-0000-0000-0000151B0000}"/>
    <cellStyle name="Normal 34 2" xfId="7578" xr:uid="{00000000-0005-0000-0000-0000161B0000}"/>
    <cellStyle name="Normal 34 3" xfId="7579" xr:uid="{00000000-0005-0000-0000-0000171B0000}"/>
    <cellStyle name="Normal 34 4" xfId="7580" xr:uid="{00000000-0005-0000-0000-0000181B0000}"/>
    <cellStyle name="Normal 34 5" xfId="5496" xr:uid="{00000000-0005-0000-0000-0000191B0000}"/>
    <cellStyle name="Normal 35" xfId="3797" xr:uid="{00000000-0005-0000-0000-00001A1B0000}"/>
    <cellStyle name="Normal 35 2" xfId="7581" xr:uid="{00000000-0005-0000-0000-00001B1B0000}"/>
    <cellStyle name="Normal 35 3" xfId="7582" xr:uid="{00000000-0005-0000-0000-00001C1B0000}"/>
    <cellStyle name="Normal 35 4" xfId="7583" xr:uid="{00000000-0005-0000-0000-00001D1B0000}"/>
    <cellStyle name="Normal 35 5" xfId="5497" xr:uid="{00000000-0005-0000-0000-00001E1B0000}"/>
    <cellStyle name="Normal 36" xfId="3798" xr:uid="{00000000-0005-0000-0000-00001F1B0000}"/>
    <cellStyle name="Normal 36 2" xfId="7584" xr:uid="{00000000-0005-0000-0000-0000201B0000}"/>
    <cellStyle name="Normal 36 3" xfId="7585" xr:uid="{00000000-0005-0000-0000-0000211B0000}"/>
    <cellStyle name="Normal 36 4" xfId="7586" xr:uid="{00000000-0005-0000-0000-0000221B0000}"/>
    <cellStyle name="Normal 36 5" xfId="5498" xr:uid="{00000000-0005-0000-0000-0000231B0000}"/>
    <cellStyle name="Normal 37" xfId="4416" xr:uid="{00000000-0005-0000-0000-0000241B0000}"/>
    <cellStyle name="Normal 37 2" xfId="5500" xr:uid="{00000000-0005-0000-0000-0000251B0000}"/>
    <cellStyle name="Normal 37 3" xfId="7587" xr:uid="{00000000-0005-0000-0000-0000261B0000}"/>
    <cellStyle name="Normal 37 4" xfId="7588" xr:uid="{00000000-0005-0000-0000-0000271B0000}"/>
    <cellStyle name="Normal 37 5" xfId="5499" xr:uid="{00000000-0005-0000-0000-0000281B0000}"/>
    <cellStyle name="Normal 38" xfId="4452" xr:uid="{00000000-0005-0000-0000-0000291B0000}"/>
    <cellStyle name="Normal 38 2" xfId="7589" xr:uid="{00000000-0005-0000-0000-00002A1B0000}"/>
    <cellStyle name="Normal 38 3" xfId="7590" xr:uid="{00000000-0005-0000-0000-00002B1B0000}"/>
    <cellStyle name="Normal 38 4" xfId="7591" xr:uid="{00000000-0005-0000-0000-00002C1B0000}"/>
    <cellStyle name="Normal 38 5" xfId="5501" xr:uid="{00000000-0005-0000-0000-00002D1B0000}"/>
    <cellStyle name="Normal 39" xfId="4453" xr:uid="{00000000-0005-0000-0000-00002E1B0000}"/>
    <cellStyle name="Normal 39 2" xfId="7592" xr:uid="{00000000-0005-0000-0000-00002F1B0000}"/>
    <cellStyle name="Normal 39 3" xfId="7593" xr:uid="{00000000-0005-0000-0000-0000301B0000}"/>
    <cellStyle name="Normal 39 4" xfId="7594" xr:uid="{00000000-0005-0000-0000-0000311B0000}"/>
    <cellStyle name="Normal 39 5" xfId="5502" xr:uid="{00000000-0005-0000-0000-0000321B0000}"/>
    <cellStyle name="Normal 4" xfId="572" xr:uid="{00000000-0005-0000-0000-0000331B0000}"/>
    <cellStyle name="Normal 4 10" xfId="3799" xr:uid="{00000000-0005-0000-0000-0000341B0000}"/>
    <cellStyle name="Normal 4 11" xfId="3800" xr:uid="{00000000-0005-0000-0000-0000351B0000}"/>
    <cellStyle name="Normal 4 12" xfId="3801" xr:uid="{00000000-0005-0000-0000-0000361B0000}"/>
    <cellStyle name="Normal 4 13" xfId="3802" xr:uid="{00000000-0005-0000-0000-0000371B0000}"/>
    <cellStyle name="Normal 4 14" xfId="3803" xr:uid="{00000000-0005-0000-0000-0000381B0000}"/>
    <cellStyle name="Normal 4 15" xfId="3804" xr:uid="{00000000-0005-0000-0000-0000391B0000}"/>
    <cellStyle name="Normal 4 16" xfId="3805" xr:uid="{00000000-0005-0000-0000-00003A1B0000}"/>
    <cellStyle name="Normal 4 17" xfId="3806" xr:uid="{00000000-0005-0000-0000-00003B1B0000}"/>
    <cellStyle name="Normal 4 18" xfId="3807" xr:uid="{00000000-0005-0000-0000-00003C1B0000}"/>
    <cellStyle name="Normal 4 19" xfId="3808" xr:uid="{00000000-0005-0000-0000-00003D1B0000}"/>
    <cellStyle name="Normal 4 2" xfId="573" xr:uid="{00000000-0005-0000-0000-00003E1B0000}"/>
    <cellStyle name="Normal 4 2 2" xfId="728" xr:uid="{00000000-0005-0000-0000-00003F1B0000}"/>
    <cellStyle name="Normal 4 2 2 2" xfId="4450" xr:uid="{00000000-0005-0000-0000-0000401B0000}"/>
    <cellStyle name="Normal 4 2 2 3" xfId="5503" xr:uid="{00000000-0005-0000-0000-0000411B0000}"/>
    <cellStyle name="Normal 4 2 3" xfId="716" xr:uid="{00000000-0005-0000-0000-0000421B0000}"/>
    <cellStyle name="Normal 4 2 3 2" xfId="4439" xr:uid="{00000000-0005-0000-0000-0000431B0000}"/>
    <cellStyle name="Normal 4 2 3 3" xfId="5504" xr:uid="{00000000-0005-0000-0000-0000441B0000}"/>
    <cellStyle name="Normal 4 2 4" xfId="4428" xr:uid="{00000000-0005-0000-0000-0000451B0000}"/>
    <cellStyle name="Normal 4 2 5" xfId="4549" xr:uid="{00000000-0005-0000-0000-0000461B0000}"/>
    <cellStyle name="Normal 4 2 6" xfId="8108" xr:uid="{00000000-0005-0000-0000-0000471B0000}"/>
    <cellStyle name="Normal 4 2 7" xfId="704" xr:uid="{00000000-0005-0000-0000-0000481B0000}"/>
    <cellStyle name="Normal 4 20" xfId="4421" xr:uid="{00000000-0005-0000-0000-0000491B0000}"/>
    <cellStyle name="Normal 4 21" xfId="4516" xr:uid="{00000000-0005-0000-0000-00004A1B0000}"/>
    <cellStyle name="Normal 4 22" xfId="8107" xr:uid="{00000000-0005-0000-0000-00004B1B0000}"/>
    <cellStyle name="Normal 4 23" xfId="697" xr:uid="{00000000-0005-0000-0000-00004C1B0000}"/>
    <cellStyle name="Normal 4 3" xfId="574" xr:uid="{00000000-0005-0000-0000-00004D1B0000}"/>
    <cellStyle name="Normal 4 3 2" xfId="575" xr:uid="{00000000-0005-0000-0000-00004E1B0000}"/>
    <cellStyle name="Normal 4 3 2 2" xfId="5011" xr:uid="{00000000-0005-0000-0000-00004F1B0000}"/>
    <cellStyle name="Normal 4 3 2 3" xfId="3809" xr:uid="{00000000-0005-0000-0000-0000501B0000}"/>
    <cellStyle name="Normal 4 3 3" xfId="4444" xr:uid="{00000000-0005-0000-0000-0000511B0000}"/>
    <cellStyle name="Normal 4 3 4" xfId="4558" xr:uid="{00000000-0005-0000-0000-0000521B0000}"/>
    <cellStyle name="Normal 4 3 5" xfId="721" xr:uid="{00000000-0005-0000-0000-0000531B0000}"/>
    <cellStyle name="Normal 4 4" xfId="10" xr:uid="{00000000-0005-0000-0000-0000541B0000}"/>
    <cellStyle name="Normal 4 4 2" xfId="4433" xr:uid="{00000000-0005-0000-0000-0000551B0000}"/>
    <cellStyle name="Normal 4 4 3" xfId="5505" xr:uid="{00000000-0005-0000-0000-0000561B0000}"/>
    <cellStyle name="Normal 4 4 4" xfId="7905" xr:uid="{00000000-0005-0000-0000-0000571B0000}"/>
    <cellStyle name="Normal 4 4 5" xfId="709" xr:uid="{00000000-0005-0000-0000-0000581B0000}"/>
    <cellStyle name="Normal 4 5" xfId="3810" xr:uid="{00000000-0005-0000-0000-0000591B0000}"/>
    <cellStyle name="Normal 4 6" xfId="3811" xr:uid="{00000000-0005-0000-0000-00005A1B0000}"/>
    <cellStyle name="Normal 4 7" xfId="3812" xr:uid="{00000000-0005-0000-0000-00005B1B0000}"/>
    <cellStyle name="Normal 4 8" xfId="3813" xr:uid="{00000000-0005-0000-0000-00005C1B0000}"/>
    <cellStyle name="Normal 4 9" xfId="3814" xr:uid="{00000000-0005-0000-0000-00005D1B0000}"/>
    <cellStyle name="Normal 4_Metrado Acero Molienda_13.10_Rev02" xfId="5506" xr:uid="{00000000-0005-0000-0000-00005E1B0000}"/>
    <cellStyle name="Normal 40" xfId="5507" xr:uid="{00000000-0005-0000-0000-00005F1B0000}"/>
    <cellStyle name="Normal 40 2" xfId="7595" xr:uid="{00000000-0005-0000-0000-0000601B0000}"/>
    <cellStyle name="Normal 40 3" xfId="7596" xr:uid="{00000000-0005-0000-0000-0000611B0000}"/>
    <cellStyle name="Normal 40 4" xfId="7597" xr:uid="{00000000-0005-0000-0000-0000621B0000}"/>
    <cellStyle name="Normal 41" xfId="576" xr:uid="{00000000-0005-0000-0000-0000631B0000}"/>
    <cellStyle name="Normal 41 2" xfId="7598" xr:uid="{00000000-0005-0000-0000-0000641B0000}"/>
    <cellStyle name="Normal 41 3" xfId="7599" xr:uid="{00000000-0005-0000-0000-0000651B0000}"/>
    <cellStyle name="Normal 41 4" xfId="7600" xr:uid="{00000000-0005-0000-0000-0000661B0000}"/>
    <cellStyle name="Normal 41 5" xfId="8109" xr:uid="{00000000-0005-0000-0000-0000671B0000}"/>
    <cellStyle name="Normal 41 6" xfId="5508" xr:uid="{00000000-0005-0000-0000-0000681B0000}"/>
    <cellStyle name="Normal 42" xfId="5729" xr:uid="{00000000-0005-0000-0000-0000691B0000}"/>
    <cellStyle name="Normal 42 2" xfId="7601" xr:uid="{00000000-0005-0000-0000-00006A1B0000}"/>
    <cellStyle name="Normal 42 3" xfId="7602" xr:uid="{00000000-0005-0000-0000-00006B1B0000}"/>
    <cellStyle name="Normal 42 4" xfId="7603" xr:uid="{00000000-0005-0000-0000-00006C1B0000}"/>
    <cellStyle name="Normal 43" xfId="7604" xr:uid="{00000000-0005-0000-0000-00006D1B0000}"/>
    <cellStyle name="Normal 43 2" xfId="7605" xr:uid="{00000000-0005-0000-0000-00006E1B0000}"/>
    <cellStyle name="Normal 43 3" xfId="7606" xr:uid="{00000000-0005-0000-0000-00006F1B0000}"/>
    <cellStyle name="Normal 43 4" xfId="7607" xr:uid="{00000000-0005-0000-0000-0000701B0000}"/>
    <cellStyle name="Normal 44" xfId="7608" xr:uid="{00000000-0005-0000-0000-0000711B0000}"/>
    <cellStyle name="Normal 44 2" xfId="7609" xr:uid="{00000000-0005-0000-0000-0000721B0000}"/>
    <cellStyle name="Normal 44 3" xfId="7610" xr:uid="{00000000-0005-0000-0000-0000731B0000}"/>
    <cellStyle name="Normal 44 4" xfId="7611" xr:uid="{00000000-0005-0000-0000-0000741B0000}"/>
    <cellStyle name="Normal 45" xfId="7612" xr:uid="{00000000-0005-0000-0000-0000751B0000}"/>
    <cellStyle name="Normal 45 2" xfId="7613" xr:uid="{00000000-0005-0000-0000-0000761B0000}"/>
    <cellStyle name="Normal 45 3" xfId="7614" xr:uid="{00000000-0005-0000-0000-0000771B0000}"/>
    <cellStyle name="Normal 45 4" xfId="7615" xr:uid="{00000000-0005-0000-0000-0000781B0000}"/>
    <cellStyle name="Normal 46" xfId="7616" xr:uid="{00000000-0005-0000-0000-0000791B0000}"/>
    <cellStyle name="Normal 46 2" xfId="7617" xr:uid="{00000000-0005-0000-0000-00007A1B0000}"/>
    <cellStyle name="Normal 46 3" xfId="7618" xr:uid="{00000000-0005-0000-0000-00007B1B0000}"/>
    <cellStyle name="Normal 46 4" xfId="7619" xr:uid="{00000000-0005-0000-0000-00007C1B0000}"/>
    <cellStyle name="Normal 47" xfId="7620" xr:uid="{00000000-0005-0000-0000-00007D1B0000}"/>
    <cellStyle name="Normal 47 2" xfId="7621" xr:uid="{00000000-0005-0000-0000-00007E1B0000}"/>
    <cellStyle name="Normal 47 3" xfId="7622" xr:uid="{00000000-0005-0000-0000-00007F1B0000}"/>
    <cellStyle name="Normal 47 4" xfId="7623" xr:uid="{00000000-0005-0000-0000-0000801B0000}"/>
    <cellStyle name="Normal 48" xfId="7624" xr:uid="{00000000-0005-0000-0000-0000811B0000}"/>
    <cellStyle name="Normal 48 2" xfId="7625" xr:uid="{00000000-0005-0000-0000-0000821B0000}"/>
    <cellStyle name="Normal 48 3" xfId="7626" xr:uid="{00000000-0005-0000-0000-0000831B0000}"/>
    <cellStyle name="Normal 48 4" xfId="7627" xr:uid="{00000000-0005-0000-0000-0000841B0000}"/>
    <cellStyle name="Normal 49" xfId="7628" xr:uid="{00000000-0005-0000-0000-0000851B0000}"/>
    <cellStyle name="Normal 49 2" xfId="7629" xr:uid="{00000000-0005-0000-0000-0000861B0000}"/>
    <cellStyle name="Normal 49 3" xfId="7630" xr:uid="{00000000-0005-0000-0000-0000871B0000}"/>
    <cellStyle name="Normal 49 4" xfId="7631" xr:uid="{00000000-0005-0000-0000-0000881B0000}"/>
    <cellStyle name="Normal 5" xfId="577" xr:uid="{00000000-0005-0000-0000-0000891B0000}"/>
    <cellStyle name="Normal 5 10" xfId="3815" xr:uid="{00000000-0005-0000-0000-00008A1B0000}"/>
    <cellStyle name="Normal 5 11" xfId="3816" xr:uid="{00000000-0005-0000-0000-00008B1B0000}"/>
    <cellStyle name="Normal 5 12" xfId="3817" xr:uid="{00000000-0005-0000-0000-00008C1B0000}"/>
    <cellStyle name="Normal 5 13" xfId="3818" xr:uid="{00000000-0005-0000-0000-00008D1B0000}"/>
    <cellStyle name="Normal 5 14" xfId="3819" xr:uid="{00000000-0005-0000-0000-00008E1B0000}"/>
    <cellStyle name="Normal 5 15" xfId="3820" xr:uid="{00000000-0005-0000-0000-00008F1B0000}"/>
    <cellStyle name="Normal 5 16" xfId="3821" xr:uid="{00000000-0005-0000-0000-0000901B0000}"/>
    <cellStyle name="Normal 5 17" xfId="3822" xr:uid="{00000000-0005-0000-0000-0000911B0000}"/>
    <cellStyle name="Normal 5 18" xfId="3823" xr:uid="{00000000-0005-0000-0000-0000921B0000}"/>
    <cellStyle name="Normal 5 19" xfId="7632" xr:uid="{00000000-0005-0000-0000-0000931B0000}"/>
    <cellStyle name="Normal 5 2" xfId="578" xr:uid="{00000000-0005-0000-0000-0000941B0000}"/>
    <cellStyle name="Normal 5 2 2" xfId="5509" xr:uid="{00000000-0005-0000-0000-0000951B0000}"/>
    <cellStyle name="Normal 5 2 3" xfId="4980" xr:uid="{00000000-0005-0000-0000-0000961B0000}"/>
    <cellStyle name="Normal 5 2 4" xfId="8110" xr:uid="{00000000-0005-0000-0000-0000971B0000}"/>
    <cellStyle name="Normal 5 2 5" xfId="3824" xr:uid="{00000000-0005-0000-0000-0000981B0000}"/>
    <cellStyle name="Normal 5 20" xfId="7633" xr:uid="{00000000-0005-0000-0000-0000991B0000}"/>
    <cellStyle name="Normal 5 21" xfId="7634" xr:uid="{00000000-0005-0000-0000-00009A1B0000}"/>
    <cellStyle name="Normal 5 21 2" xfId="7635" xr:uid="{00000000-0005-0000-0000-00009B1B0000}"/>
    <cellStyle name="Normal 5 21 3" xfId="7636" xr:uid="{00000000-0005-0000-0000-00009C1B0000}"/>
    <cellStyle name="Normal 5 22" xfId="7637" xr:uid="{00000000-0005-0000-0000-00009D1B0000}"/>
    <cellStyle name="Normal 5 22 2" xfId="7638" xr:uid="{00000000-0005-0000-0000-00009E1B0000}"/>
    <cellStyle name="Normal 5 22 3" xfId="7639" xr:uid="{00000000-0005-0000-0000-00009F1B0000}"/>
    <cellStyle name="Normal 5 23" xfId="7640" xr:uid="{00000000-0005-0000-0000-0000A01B0000}"/>
    <cellStyle name="Normal 5 23 2" xfId="7641" xr:uid="{00000000-0005-0000-0000-0000A11B0000}"/>
    <cellStyle name="Normal 5 24" xfId="7642" xr:uid="{00000000-0005-0000-0000-0000A21B0000}"/>
    <cellStyle name="Normal 5 25" xfId="7643" xr:uid="{00000000-0005-0000-0000-0000A31B0000}"/>
    <cellStyle name="Normal 5 26" xfId="7644" xr:uid="{00000000-0005-0000-0000-0000A41B0000}"/>
    <cellStyle name="Normal 5 27" xfId="4550" xr:uid="{00000000-0005-0000-0000-0000A51B0000}"/>
    <cellStyle name="Normal 5 3" xfId="579" xr:uid="{00000000-0005-0000-0000-0000A61B0000}"/>
    <cellStyle name="Normal 5 3 2" xfId="5510" xr:uid="{00000000-0005-0000-0000-0000A71B0000}"/>
    <cellStyle name="Normal 5 3 3" xfId="3825" xr:uid="{00000000-0005-0000-0000-0000A81B0000}"/>
    <cellStyle name="Normal 5 4" xfId="3826" xr:uid="{00000000-0005-0000-0000-0000A91B0000}"/>
    <cellStyle name="Normal 5 5" xfId="3827" xr:uid="{00000000-0005-0000-0000-0000AA1B0000}"/>
    <cellStyle name="Normal 5 6" xfId="3828" xr:uid="{00000000-0005-0000-0000-0000AB1B0000}"/>
    <cellStyle name="Normal 5 7" xfId="3829" xr:uid="{00000000-0005-0000-0000-0000AC1B0000}"/>
    <cellStyle name="Normal 5 8" xfId="3830" xr:uid="{00000000-0005-0000-0000-0000AD1B0000}"/>
    <cellStyle name="Normal 5 9" xfId="3831" xr:uid="{00000000-0005-0000-0000-0000AE1B0000}"/>
    <cellStyle name="Normal 50" xfId="7645" xr:uid="{00000000-0005-0000-0000-0000AF1B0000}"/>
    <cellStyle name="Normal 50 2" xfId="7646" xr:uid="{00000000-0005-0000-0000-0000B01B0000}"/>
    <cellStyle name="Normal 50 3" xfId="7647" xr:uid="{00000000-0005-0000-0000-0000B11B0000}"/>
    <cellStyle name="Normal 50 4" xfId="7648" xr:uid="{00000000-0005-0000-0000-0000B21B0000}"/>
    <cellStyle name="Normal 51" xfId="7649" xr:uid="{00000000-0005-0000-0000-0000B31B0000}"/>
    <cellStyle name="Normal 52" xfId="5511" xr:uid="{00000000-0005-0000-0000-0000B41B0000}"/>
    <cellStyle name="Normal 53" xfId="5512" xr:uid="{00000000-0005-0000-0000-0000B51B0000}"/>
    <cellStyle name="Normal 53 2" xfId="7650" xr:uid="{00000000-0005-0000-0000-0000B61B0000}"/>
    <cellStyle name="Normal 54" xfId="5513" xr:uid="{00000000-0005-0000-0000-0000B71B0000}"/>
    <cellStyle name="Normal 55" xfId="7651" xr:uid="{00000000-0005-0000-0000-0000B81B0000}"/>
    <cellStyle name="Normal 56" xfId="5514" xr:uid="{00000000-0005-0000-0000-0000B91B0000}"/>
    <cellStyle name="Normal 57" xfId="5515" xr:uid="{00000000-0005-0000-0000-0000BA1B0000}"/>
    <cellStyle name="Normal 58" xfId="5516" xr:uid="{00000000-0005-0000-0000-0000BB1B0000}"/>
    <cellStyle name="Normal 59" xfId="7652" xr:uid="{00000000-0005-0000-0000-0000BC1B0000}"/>
    <cellStyle name="Normal 6" xfId="580" xr:uid="{00000000-0005-0000-0000-0000BD1B0000}"/>
    <cellStyle name="Normal 6 10" xfId="7653" xr:uid="{00000000-0005-0000-0000-0000BE1B0000}"/>
    <cellStyle name="Normal 6 11" xfId="7654" xr:uid="{00000000-0005-0000-0000-0000BF1B0000}"/>
    <cellStyle name="Normal 6 12" xfId="7655" xr:uid="{00000000-0005-0000-0000-0000C01B0000}"/>
    <cellStyle name="Normal 6 13" xfId="7656" xr:uid="{00000000-0005-0000-0000-0000C11B0000}"/>
    <cellStyle name="Normal 6 14" xfId="7657" xr:uid="{00000000-0005-0000-0000-0000C21B0000}"/>
    <cellStyle name="Normal 6 15" xfId="7658" xr:uid="{00000000-0005-0000-0000-0000C31B0000}"/>
    <cellStyle name="Normal 6 16" xfId="7659" xr:uid="{00000000-0005-0000-0000-0000C41B0000}"/>
    <cellStyle name="Normal 6 17" xfId="7660" xr:uid="{00000000-0005-0000-0000-0000C51B0000}"/>
    <cellStyle name="Normal 6 17 2" xfId="7661" xr:uid="{00000000-0005-0000-0000-0000C61B0000}"/>
    <cellStyle name="Normal 6 17 3" xfId="7662" xr:uid="{00000000-0005-0000-0000-0000C71B0000}"/>
    <cellStyle name="Normal 6 18" xfId="7663" xr:uid="{00000000-0005-0000-0000-0000C81B0000}"/>
    <cellStyle name="Normal 6 18 2" xfId="7664" xr:uid="{00000000-0005-0000-0000-0000C91B0000}"/>
    <cellStyle name="Normal 6 18 3" xfId="7665" xr:uid="{00000000-0005-0000-0000-0000CA1B0000}"/>
    <cellStyle name="Normal 6 19" xfId="7666" xr:uid="{00000000-0005-0000-0000-0000CB1B0000}"/>
    <cellStyle name="Normal 6 19 2" xfId="7667" xr:uid="{00000000-0005-0000-0000-0000CC1B0000}"/>
    <cellStyle name="Normal 6 2" xfId="581" xr:uid="{00000000-0005-0000-0000-0000CD1B0000}"/>
    <cellStyle name="Normal 6 2 10" xfId="7668" xr:uid="{00000000-0005-0000-0000-0000CE1B0000}"/>
    <cellStyle name="Normal 6 2 11" xfId="7669" xr:uid="{00000000-0005-0000-0000-0000CF1B0000}"/>
    <cellStyle name="Normal 6 2 12" xfId="7670" xr:uid="{00000000-0005-0000-0000-0000D01B0000}"/>
    <cellStyle name="Normal 6 2 13" xfId="7671" xr:uid="{00000000-0005-0000-0000-0000D11B0000}"/>
    <cellStyle name="Normal 6 2 14" xfId="7672" xr:uid="{00000000-0005-0000-0000-0000D21B0000}"/>
    <cellStyle name="Normal 6 2 15" xfId="7673" xr:uid="{00000000-0005-0000-0000-0000D31B0000}"/>
    <cellStyle name="Normal 6 2 16" xfId="8111" xr:uid="{00000000-0005-0000-0000-0000D41B0000}"/>
    <cellStyle name="Normal 6 2 17" xfId="703" xr:uid="{00000000-0005-0000-0000-0000D51B0000}"/>
    <cellStyle name="Normal 6 2 2" xfId="727" xr:uid="{00000000-0005-0000-0000-0000D61B0000}"/>
    <cellStyle name="Normal 6 2 3" xfId="715" xr:uid="{00000000-0005-0000-0000-0000D71B0000}"/>
    <cellStyle name="Normal 6 2 4" xfId="4427" xr:uid="{00000000-0005-0000-0000-0000D81B0000}"/>
    <cellStyle name="Normal 6 2 4 2" xfId="7674" xr:uid="{00000000-0005-0000-0000-0000D91B0000}"/>
    <cellStyle name="Normal 6 2 5" xfId="7675" xr:uid="{00000000-0005-0000-0000-0000DA1B0000}"/>
    <cellStyle name="Normal 6 2 6" xfId="7676" xr:uid="{00000000-0005-0000-0000-0000DB1B0000}"/>
    <cellStyle name="Normal 6 2 7" xfId="7677" xr:uid="{00000000-0005-0000-0000-0000DC1B0000}"/>
    <cellStyle name="Normal 6 2 8" xfId="7678" xr:uid="{00000000-0005-0000-0000-0000DD1B0000}"/>
    <cellStyle name="Normal 6 2 9" xfId="7679" xr:uid="{00000000-0005-0000-0000-0000DE1B0000}"/>
    <cellStyle name="Normal 6 20" xfId="4929" xr:uid="{00000000-0005-0000-0000-0000DF1B0000}"/>
    <cellStyle name="Normal 6 21" xfId="701" xr:uid="{00000000-0005-0000-0000-0000E01B0000}"/>
    <cellStyle name="Normal 6 3" xfId="582" xr:uid="{00000000-0005-0000-0000-0000E11B0000}"/>
    <cellStyle name="Normal 6 3 10" xfId="7680" xr:uid="{00000000-0005-0000-0000-0000E21B0000}"/>
    <cellStyle name="Normal 6 3 11" xfId="7681" xr:uid="{00000000-0005-0000-0000-0000E31B0000}"/>
    <cellStyle name="Normal 6 3 12" xfId="7682" xr:uid="{00000000-0005-0000-0000-0000E41B0000}"/>
    <cellStyle name="Normal 6 3 13" xfId="7683" xr:uid="{00000000-0005-0000-0000-0000E51B0000}"/>
    <cellStyle name="Normal 6 3 14" xfId="7684" xr:uid="{00000000-0005-0000-0000-0000E61B0000}"/>
    <cellStyle name="Normal 6 3 15" xfId="7685" xr:uid="{00000000-0005-0000-0000-0000E71B0000}"/>
    <cellStyle name="Normal 6 3 16" xfId="5517" xr:uid="{00000000-0005-0000-0000-0000E81B0000}"/>
    <cellStyle name="Normal 6 3 17" xfId="8112" xr:uid="{00000000-0005-0000-0000-0000E91B0000}"/>
    <cellStyle name="Normal 6 3 18" xfId="725" xr:uid="{00000000-0005-0000-0000-0000EA1B0000}"/>
    <cellStyle name="Normal 6 3 2" xfId="15" xr:uid="{00000000-0005-0000-0000-0000EB1B0000}"/>
    <cellStyle name="Normal 6 3 2 2" xfId="690" xr:uid="{00000000-0005-0000-0000-0000EC1B0000}"/>
    <cellStyle name="Normal 6 3 2 2 2" xfId="8155" xr:uid="{00000000-0005-0000-0000-0000ED1B0000}"/>
    <cellStyle name="Normal 6 3 2 2 3" xfId="7686" xr:uid="{00000000-0005-0000-0000-0000EE1B0000}"/>
    <cellStyle name="Normal 6 3 2 3" xfId="693" xr:uid="{00000000-0005-0000-0000-0000EF1B0000}"/>
    <cellStyle name="Normal 6 3 2 3 2" xfId="8158" xr:uid="{00000000-0005-0000-0000-0000F01B0000}"/>
    <cellStyle name="Normal 6 3 2 4" xfId="7909" xr:uid="{00000000-0005-0000-0000-0000F11B0000}"/>
    <cellStyle name="Normal 6 3 2 5" xfId="4448" xr:uid="{00000000-0005-0000-0000-0000F21B0000}"/>
    <cellStyle name="Normal 6 3 3" xfId="583" xr:uid="{00000000-0005-0000-0000-0000F31B0000}"/>
    <cellStyle name="Normal 6 3 3 2" xfId="8113" xr:uid="{00000000-0005-0000-0000-0000F41B0000}"/>
    <cellStyle name="Normal 6 3 3 3" xfId="7687" xr:uid="{00000000-0005-0000-0000-0000F51B0000}"/>
    <cellStyle name="Normal 6 3 4" xfId="7688" xr:uid="{00000000-0005-0000-0000-0000F61B0000}"/>
    <cellStyle name="Normal 6 3 5" xfId="7689" xr:uid="{00000000-0005-0000-0000-0000F71B0000}"/>
    <cellStyle name="Normal 6 3 6" xfId="7690" xr:uid="{00000000-0005-0000-0000-0000F81B0000}"/>
    <cellStyle name="Normal 6 3 7" xfId="7691" xr:uid="{00000000-0005-0000-0000-0000F91B0000}"/>
    <cellStyle name="Normal 6 3 8" xfId="7692" xr:uid="{00000000-0005-0000-0000-0000FA1B0000}"/>
    <cellStyle name="Normal 6 3 9" xfId="7693" xr:uid="{00000000-0005-0000-0000-0000FB1B0000}"/>
    <cellStyle name="Normal 6 4" xfId="584" xr:uid="{00000000-0005-0000-0000-0000FC1B0000}"/>
    <cellStyle name="Normal 6 4 10" xfId="7694" xr:uid="{00000000-0005-0000-0000-0000FD1B0000}"/>
    <cellStyle name="Normal 6 4 11" xfId="7695" xr:uid="{00000000-0005-0000-0000-0000FE1B0000}"/>
    <cellStyle name="Normal 6 4 12" xfId="7696" xr:uid="{00000000-0005-0000-0000-0000FF1B0000}"/>
    <cellStyle name="Normal 6 4 13" xfId="7697" xr:uid="{00000000-0005-0000-0000-0000001C0000}"/>
    <cellStyle name="Normal 6 4 14" xfId="7698" xr:uid="{00000000-0005-0000-0000-0000011C0000}"/>
    <cellStyle name="Normal 6 4 15" xfId="7699" xr:uid="{00000000-0005-0000-0000-0000021C0000}"/>
    <cellStyle name="Normal 6 4 16" xfId="5518" xr:uid="{00000000-0005-0000-0000-0000031C0000}"/>
    <cellStyle name="Normal 6 4 17" xfId="8114" xr:uid="{00000000-0005-0000-0000-0000041C0000}"/>
    <cellStyle name="Normal 6 4 18" xfId="713" xr:uid="{00000000-0005-0000-0000-0000051C0000}"/>
    <cellStyle name="Normal 6 4 2" xfId="585" xr:uid="{00000000-0005-0000-0000-0000061C0000}"/>
    <cellStyle name="Normal 6 4 2 2" xfId="7700" xr:uid="{00000000-0005-0000-0000-0000071C0000}"/>
    <cellStyle name="Normal 6 4 2 3" xfId="8115" xr:uid="{00000000-0005-0000-0000-0000081C0000}"/>
    <cellStyle name="Normal 6 4 2 4" xfId="4437" xr:uid="{00000000-0005-0000-0000-0000091C0000}"/>
    <cellStyle name="Normal 6 4 3" xfId="7701" xr:uid="{00000000-0005-0000-0000-00000A1C0000}"/>
    <cellStyle name="Normal 6 4 4" xfId="7702" xr:uid="{00000000-0005-0000-0000-00000B1C0000}"/>
    <cellStyle name="Normal 6 4 5" xfId="7703" xr:uid="{00000000-0005-0000-0000-00000C1C0000}"/>
    <cellStyle name="Normal 6 4 6" xfId="7704" xr:uid="{00000000-0005-0000-0000-00000D1C0000}"/>
    <cellStyle name="Normal 6 4 7" xfId="7705" xr:uid="{00000000-0005-0000-0000-00000E1C0000}"/>
    <cellStyle name="Normal 6 4 8" xfId="7706" xr:uid="{00000000-0005-0000-0000-00000F1C0000}"/>
    <cellStyle name="Normal 6 4 9" xfId="7707" xr:uid="{00000000-0005-0000-0000-0000101C0000}"/>
    <cellStyle name="Normal 6 5" xfId="586" xr:uid="{00000000-0005-0000-0000-0000111C0000}"/>
    <cellStyle name="Normal 6 5 10" xfId="7708" xr:uid="{00000000-0005-0000-0000-0000121C0000}"/>
    <cellStyle name="Normal 6 5 11" xfId="7709" xr:uid="{00000000-0005-0000-0000-0000131C0000}"/>
    <cellStyle name="Normal 6 5 12" xfId="7710" xr:uid="{00000000-0005-0000-0000-0000141C0000}"/>
    <cellStyle name="Normal 6 5 13" xfId="7711" xr:uid="{00000000-0005-0000-0000-0000151C0000}"/>
    <cellStyle name="Normal 6 5 14" xfId="7712" xr:uid="{00000000-0005-0000-0000-0000161C0000}"/>
    <cellStyle name="Normal 6 5 15" xfId="7713" xr:uid="{00000000-0005-0000-0000-0000171C0000}"/>
    <cellStyle name="Normal 6 5 16" xfId="5519" xr:uid="{00000000-0005-0000-0000-0000181C0000}"/>
    <cellStyle name="Normal 6 5 17" xfId="3832" xr:uid="{00000000-0005-0000-0000-0000191C0000}"/>
    <cellStyle name="Normal 6 5 2" xfId="7714" xr:uid="{00000000-0005-0000-0000-00001A1C0000}"/>
    <cellStyle name="Normal 6 5 3" xfId="7715" xr:uid="{00000000-0005-0000-0000-00001B1C0000}"/>
    <cellStyle name="Normal 6 5 4" xfId="7716" xr:uid="{00000000-0005-0000-0000-00001C1C0000}"/>
    <cellStyle name="Normal 6 5 5" xfId="7717" xr:uid="{00000000-0005-0000-0000-00001D1C0000}"/>
    <cellStyle name="Normal 6 5 6" xfId="7718" xr:uid="{00000000-0005-0000-0000-00001E1C0000}"/>
    <cellStyle name="Normal 6 5 7" xfId="7719" xr:uid="{00000000-0005-0000-0000-00001F1C0000}"/>
    <cellStyle name="Normal 6 5 8" xfId="7720" xr:uid="{00000000-0005-0000-0000-0000201C0000}"/>
    <cellStyle name="Normal 6 5 9" xfId="7721" xr:uid="{00000000-0005-0000-0000-0000211C0000}"/>
    <cellStyle name="Normal 6 6" xfId="3833" xr:uid="{00000000-0005-0000-0000-0000221C0000}"/>
    <cellStyle name="Normal 6 6 2" xfId="5520" xr:uid="{00000000-0005-0000-0000-0000231C0000}"/>
    <cellStyle name="Normal 6 7" xfId="3834" xr:uid="{00000000-0005-0000-0000-0000241C0000}"/>
    <cellStyle name="Normal 6 8" xfId="4425" xr:uid="{00000000-0005-0000-0000-0000251C0000}"/>
    <cellStyle name="Normal 6 8 2" xfId="7722" xr:uid="{00000000-0005-0000-0000-0000261C0000}"/>
    <cellStyle name="Normal 6 9" xfId="7723" xr:uid="{00000000-0005-0000-0000-0000271C0000}"/>
    <cellStyle name="Normal 60" xfId="7724" xr:uid="{00000000-0005-0000-0000-0000281C0000}"/>
    <cellStyle name="Normal 61" xfId="7725" xr:uid="{00000000-0005-0000-0000-0000291C0000}"/>
    <cellStyle name="Normal 62" xfId="7726" xr:uid="{00000000-0005-0000-0000-00002A1C0000}"/>
    <cellStyle name="Normal 63" xfId="7727" xr:uid="{00000000-0005-0000-0000-00002B1C0000}"/>
    <cellStyle name="Normal 64" xfId="7728" xr:uid="{00000000-0005-0000-0000-00002C1C0000}"/>
    <cellStyle name="Normal 65" xfId="7729" xr:uid="{00000000-0005-0000-0000-00002D1C0000}"/>
    <cellStyle name="Normal 66" xfId="7730" xr:uid="{00000000-0005-0000-0000-00002E1C0000}"/>
    <cellStyle name="Normal 67" xfId="7731" xr:uid="{00000000-0005-0000-0000-00002F1C0000}"/>
    <cellStyle name="Normal 68" xfId="7732" xr:uid="{00000000-0005-0000-0000-0000301C0000}"/>
    <cellStyle name="Normal 69" xfId="7733" xr:uid="{00000000-0005-0000-0000-0000311C0000}"/>
    <cellStyle name="Normal 7" xfId="587" xr:uid="{00000000-0005-0000-0000-0000321C0000}"/>
    <cellStyle name="Normal 7 10" xfId="7734" xr:uid="{00000000-0005-0000-0000-0000331C0000}"/>
    <cellStyle name="Normal 7 11" xfId="7735" xr:uid="{00000000-0005-0000-0000-0000341C0000}"/>
    <cellStyle name="Normal 7 12" xfId="7736" xr:uid="{00000000-0005-0000-0000-0000351C0000}"/>
    <cellStyle name="Normal 7 13" xfId="7737" xr:uid="{00000000-0005-0000-0000-0000361C0000}"/>
    <cellStyle name="Normal 7 14" xfId="7738" xr:uid="{00000000-0005-0000-0000-0000371C0000}"/>
    <cellStyle name="Normal 7 15" xfId="7739" xr:uid="{00000000-0005-0000-0000-0000381C0000}"/>
    <cellStyle name="Normal 7 16" xfId="8116" xr:uid="{00000000-0005-0000-0000-0000391C0000}"/>
    <cellStyle name="Normal 7 17" xfId="3835" xr:uid="{00000000-0005-0000-0000-00003A1C0000}"/>
    <cellStyle name="Normal 7 2" xfId="588" xr:uid="{00000000-0005-0000-0000-00003B1C0000}"/>
    <cellStyle name="Normal 7 2 2" xfId="3837" xr:uid="{00000000-0005-0000-0000-00003C1C0000}"/>
    <cellStyle name="Normal 7 2 2 2" xfId="5521" xr:uid="{00000000-0005-0000-0000-00003D1C0000}"/>
    <cellStyle name="Normal 7 2 3" xfId="4981" xr:uid="{00000000-0005-0000-0000-00003E1C0000}"/>
    <cellStyle name="Normal 7 2 4" xfId="8117" xr:uid="{00000000-0005-0000-0000-00003F1C0000}"/>
    <cellStyle name="Normal 7 2 5" xfId="3836" xr:uid="{00000000-0005-0000-0000-0000401C0000}"/>
    <cellStyle name="Normal 7 3" xfId="3838" xr:uid="{00000000-0005-0000-0000-0000411C0000}"/>
    <cellStyle name="Normal 7 3 2" xfId="4982" xr:uid="{00000000-0005-0000-0000-0000421C0000}"/>
    <cellStyle name="Normal 7 4" xfId="3839" xr:uid="{00000000-0005-0000-0000-0000431C0000}"/>
    <cellStyle name="Normal 7 4 2" xfId="5522" xr:uid="{00000000-0005-0000-0000-0000441C0000}"/>
    <cellStyle name="Normal 7 5" xfId="3840" xr:uid="{00000000-0005-0000-0000-0000451C0000}"/>
    <cellStyle name="Normal 7 5 2" xfId="5523" xr:uid="{00000000-0005-0000-0000-0000461C0000}"/>
    <cellStyle name="Normal 7 6" xfId="3841" xr:uid="{00000000-0005-0000-0000-0000471C0000}"/>
    <cellStyle name="Normal 7 6 2" xfId="5524" xr:uid="{00000000-0005-0000-0000-0000481C0000}"/>
    <cellStyle name="Normal 7 7" xfId="3842" xr:uid="{00000000-0005-0000-0000-0000491C0000}"/>
    <cellStyle name="Normal 7 8" xfId="7740" xr:uid="{00000000-0005-0000-0000-00004A1C0000}"/>
    <cellStyle name="Normal 7 9" xfId="7741" xr:uid="{00000000-0005-0000-0000-00004B1C0000}"/>
    <cellStyle name="Normal 70" xfId="7742" xr:uid="{00000000-0005-0000-0000-00004C1C0000}"/>
    <cellStyle name="Normal 71" xfId="7743" xr:uid="{00000000-0005-0000-0000-00004D1C0000}"/>
    <cellStyle name="Normal 72" xfId="7744" xr:uid="{00000000-0005-0000-0000-00004E1C0000}"/>
    <cellStyle name="Normal 73" xfId="7745" xr:uid="{00000000-0005-0000-0000-00004F1C0000}"/>
    <cellStyle name="Normal 74" xfId="7746" xr:uid="{00000000-0005-0000-0000-0000501C0000}"/>
    <cellStyle name="Normal 75" xfId="7747" xr:uid="{00000000-0005-0000-0000-0000511C0000}"/>
    <cellStyle name="Normal 76" xfId="7748" xr:uid="{00000000-0005-0000-0000-0000521C0000}"/>
    <cellStyle name="Normal 77" xfId="7749" xr:uid="{00000000-0005-0000-0000-0000531C0000}"/>
    <cellStyle name="Normal 78" xfId="7750" xr:uid="{00000000-0005-0000-0000-0000541C0000}"/>
    <cellStyle name="Normal 79" xfId="7751" xr:uid="{00000000-0005-0000-0000-0000551C0000}"/>
    <cellStyle name="Normal 8" xfId="589" xr:uid="{00000000-0005-0000-0000-0000561C0000}"/>
    <cellStyle name="Normal 8 10" xfId="7752" xr:uid="{00000000-0005-0000-0000-0000571C0000}"/>
    <cellStyle name="Normal 8 11" xfId="7753" xr:uid="{00000000-0005-0000-0000-0000581C0000}"/>
    <cellStyle name="Normal 8 12" xfId="7754" xr:uid="{00000000-0005-0000-0000-0000591C0000}"/>
    <cellStyle name="Normal 8 13" xfId="7755" xr:uid="{00000000-0005-0000-0000-00005A1C0000}"/>
    <cellStyle name="Normal 8 13 2" xfId="7756" xr:uid="{00000000-0005-0000-0000-00005B1C0000}"/>
    <cellStyle name="Normal 8 13 3" xfId="7757" xr:uid="{00000000-0005-0000-0000-00005C1C0000}"/>
    <cellStyle name="Normal 8 14" xfId="7758" xr:uid="{00000000-0005-0000-0000-00005D1C0000}"/>
    <cellStyle name="Normal 8 14 2" xfId="7759" xr:uid="{00000000-0005-0000-0000-00005E1C0000}"/>
    <cellStyle name="Normal 8 14 3" xfId="7760" xr:uid="{00000000-0005-0000-0000-00005F1C0000}"/>
    <cellStyle name="Normal 8 15" xfId="7761" xr:uid="{00000000-0005-0000-0000-0000601C0000}"/>
    <cellStyle name="Normal 8 15 2" xfId="7762" xr:uid="{00000000-0005-0000-0000-0000611C0000}"/>
    <cellStyle name="Normal 8 2" xfId="590" xr:uid="{00000000-0005-0000-0000-0000621C0000}"/>
    <cellStyle name="Normal 8 2 2" xfId="7763" xr:uid="{00000000-0005-0000-0000-0000631C0000}"/>
    <cellStyle name="Normal 8 2 3" xfId="7764" xr:uid="{00000000-0005-0000-0000-0000641C0000}"/>
    <cellStyle name="Normal 8 2 4" xfId="7765" xr:uid="{00000000-0005-0000-0000-0000651C0000}"/>
    <cellStyle name="Normal 8 2 5" xfId="7766" xr:uid="{00000000-0005-0000-0000-0000661C0000}"/>
    <cellStyle name="Normal 8 2 6" xfId="7767" xr:uid="{00000000-0005-0000-0000-0000671C0000}"/>
    <cellStyle name="Normal 8 2 7" xfId="4983" xr:uid="{00000000-0005-0000-0000-0000681C0000}"/>
    <cellStyle name="Normal 8 2 8" xfId="3843" xr:uid="{00000000-0005-0000-0000-0000691C0000}"/>
    <cellStyle name="Normal 8 3" xfId="7768" xr:uid="{00000000-0005-0000-0000-00006A1C0000}"/>
    <cellStyle name="Normal 8 3 2" xfId="7769" xr:uid="{00000000-0005-0000-0000-00006B1C0000}"/>
    <cellStyle name="Normal 8 3 3" xfId="7770" xr:uid="{00000000-0005-0000-0000-00006C1C0000}"/>
    <cellStyle name="Normal 8 3 4" xfId="7771" xr:uid="{00000000-0005-0000-0000-00006D1C0000}"/>
    <cellStyle name="Normal 8 3 5" xfId="7772" xr:uid="{00000000-0005-0000-0000-00006E1C0000}"/>
    <cellStyle name="Normal 8 3 6" xfId="7773" xr:uid="{00000000-0005-0000-0000-00006F1C0000}"/>
    <cellStyle name="Normal 8 4" xfId="7774" xr:uid="{00000000-0005-0000-0000-0000701C0000}"/>
    <cellStyle name="Normal 8 4 2" xfId="7775" xr:uid="{00000000-0005-0000-0000-0000711C0000}"/>
    <cellStyle name="Normal 8 4 3" xfId="7776" xr:uid="{00000000-0005-0000-0000-0000721C0000}"/>
    <cellStyle name="Normal 8 4 4" xfId="7777" xr:uid="{00000000-0005-0000-0000-0000731C0000}"/>
    <cellStyle name="Normal 8 4 5" xfId="7778" xr:uid="{00000000-0005-0000-0000-0000741C0000}"/>
    <cellStyle name="Normal 8 4 6" xfId="7779" xr:uid="{00000000-0005-0000-0000-0000751C0000}"/>
    <cellStyle name="Normal 8 5" xfId="7780" xr:uid="{00000000-0005-0000-0000-0000761C0000}"/>
    <cellStyle name="Normal 8 6" xfId="7781" xr:uid="{00000000-0005-0000-0000-0000771C0000}"/>
    <cellStyle name="Normal 8 7" xfId="7782" xr:uid="{00000000-0005-0000-0000-0000781C0000}"/>
    <cellStyle name="Normal 8 8" xfId="7783" xr:uid="{00000000-0005-0000-0000-0000791C0000}"/>
    <cellStyle name="Normal 8 9" xfId="7784" xr:uid="{00000000-0005-0000-0000-00007A1C0000}"/>
    <cellStyle name="Normal 80" xfId="7785" xr:uid="{00000000-0005-0000-0000-00007B1C0000}"/>
    <cellStyle name="Normal 81" xfId="7786" xr:uid="{00000000-0005-0000-0000-00007C1C0000}"/>
    <cellStyle name="Normal 82" xfId="7787" xr:uid="{00000000-0005-0000-0000-00007D1C0000}"/>
    <cellStyle name="Normal 83" xfId="7788" xr:uid="{00000000-0005-0000-0000-00007E1C0000}"/>
    <cellStyle name="Normal 84" xfId="7789" xr:uid="{00000000-0005-0000-0000-00007F1C0000}"/>
    <cellStyle name="Normal 85" xfId="7790" xr:uid="{00000000-0005-0000-0000-0000801C0000}"/>
    <cellStyle name="Normal 86" xfId="7791" xr:uid="{00000000-0005-0000-0000-0000811C0000}"/>
    <cellStyle name="Normal 87" xfId="7792" xr:uid="{00000000-0005-0000-0000-0000821C0000}"/>
    <cellStyle name="Normal 88" xfId="7793" xr:uid="{00000000-0005-0000-0000-0000831C0000}"/>
    <cellStyle name="Normal 89" xfId="7794" xr:uid="{00000000-0005-0000-0000-0000841C0000}"/>
    <cellStyle name="Normal 9" xfId="591" xr:uid="{00000000-0005-0000-0000-0000851C0000}"/>
    <cellStyle name="Normal 9 10" xfId="7795" xr:uid="{00000000-0005-0000-0000-0000861C0000}"/>
    <cellStyle name="Normal 9 11" xfId="7796" xr:uid="{00000000-0005-0000-0000-0000871C0000}"/>
    <cellStyle name="Normal 9 12" xfId="7797" xr:uid="{00000000-0005-0000-0000-0000881C0000}"/>
    <cellStyle name="Normal 9 13" xfId="7798" xr:uid="{00000000-0005-0000-0000-0000891C0000}"/>
    <cellStyle name="Normal 9 14" xfId="7799" xr:uid="{00000000-0005-0000-0000-00008A1C0000}"/>
    <cellStyle name="Normal 9 15" xfId="7800" xr:uid="{00000000-0005-0000-0000-00008B1C0000}"/>
    <cellStyle name="Normal 9 15 2" xfId="7801" xr:uid="{00000000-0005-0000-0000-00008C1C0000}"/>
    <cellStyle name="Normal 9 16" xfId="7802" xr:uid="{00000000-0005-0000-0000-00008D1C0000}"/>
    <cellStyle name="Normal 9 17" xfId="7803" xr:uid="{00000000-0005-0000-0000-00008E1C0000}"/>
    <cellStyle name="Normal 9 18" xfId="7804" xr:uid="{00000000-0005-0000-0000-00008F1C0000}"/>
    <cellStyle name="Normal 9 19" xfId="7805" xr:uid="{00000000-0005-0000-0000-0000901C0000}"/>
    <cellStyle name="Normal 9 2" xfId="13" xr:uid="{00000000-0005-0000-0000-0000911C0000}"/>
    <cellStyle name="Normal 9 2 2" xfId="689" xr:uid="{00000000-0005-0000-0000-0000921C0000}"/>
    <cellStyle name="Normal 9 2 2 2" xfId="8154" xr:uid="{00000000-0005-0000-0000-0000931C0000}"/>
    <cellStyle name="Normal 9 2 2 3" xfId="4551" xr:uid="{00000000-0005-0000-0000-0000941C0000}"/>
    <cellStyle name="Normal 9 2 3" xfId="692" xr:uid="{00000000-0005-0000-0000-0000951C0000}"/>
    <cellStyle name="Normal 9 2 3 2" xfId="8157" xr:uid="{00000000-0005-0000-0000-0000961C0000}"/>
    <cellStyle name="Normal 9 2 3 3" xfId="4985" xr:uid="{00000000-0005-0000-0000-0000971C0000}"/>
    <cellStyle name="Normal 9 2 4" xfId="7907" xr:uid="{00000000-0005-0000-0000-0000981C0000}"/>
    <cellStyle name="Normal 9 2 5" xfId="3845" xr:uid="{00000000-0005-0000-0000-0000991C0000}"/>
    <cellStyle name="Normal 9 20" xfId="4984" xr:uid="{00000000-0005-0000-0000-00009A1C0000}"/>
    <cellStyle name="Normal 9 21" xfId="8118" xr:uid="{00000000-0005-0000-0000-00009B1C0000}"/>
    <cellStyle name="Normal 9 22" xfId="3844" xr:uid="{00000000-0005-0000-0000-00009C1C0000}"/>
    <cellStyle name="Normal 9 3" xfId="592" xr:uid="{00000000-0005-0000-0000-00009D1C0000}"/>
    <cellStyle name="Normal 9 3 2" xfId="8119" xr:uid="{00000000-0005-0000-0000-00009E1C0000}"/>
    <cellStyle name="Normal 9 3 3" xfId="3846" xr:uid="{00000000-0005-0000-0000-00009F1C0000}"/>
    <cellStyle name="Normal 9 4" xfId="7806" xr:uid="{00000000-0005-0000-0000-0000A01C0000}"/>
    <cellStyle name="Normal 9 5" xfId="7807" xr:uid="{00000000-0005-0000-0000-0000A11C0000}"/>
    <cellStyle name="Normal 9 6" xfId="7808" xr:uid="{00000000-0005-0000-0000-0000A21C0000}"/>
    <cellStyle name="Normal 9 7" xfId="7809" xr:uid="{00000000-0005-0000-0000-0000A31C0000}"/>
    <cellStyle name="Normal 9 8" xfId="7810" xr:uid="{00000000-0005-0000-0000-0000A41C0000}"/>
    <cellStyle name="Normal 9 9" xfId="7811" xr:uid="{00000000-0005-0000-0000-0000A51C0000}"/>
    <cellStyle name="Normal 90" xfId="7812" xr:uid="{00000000-0005-0000-0000-0000A61C0000}"/>
    <cellStyle name="Normal 91" xfId="7813" xr:uid="{00000000-0005-0000-0000-0000A71C0000}"/>
    <cellStyle name="Normal 92" xfId="7814" xr:uid="{00000000-0005-0000-0000-0000A81C0000}"/>
    <cellStyle name="Normal 93" xfId="7815" xr:uid="{00000000-0005-0000-0000-0000A91C0000}"/>
    <cellStyle name="Normal 94" xfId="7816" xr:uid="{00000000-0005-0000-0000-0000AA1C0000}"/>
    <cellStyle name="Normal 95" xfId="7817" xr:uid="{00000000-0005-0000-0000-0000AB1C0000}"/>
    <cellStyle name="Normal 96" xfId="7818" xr:uid="{00000000-0005-0000-0000-0000AC1C0000}"/>
    <cellStyle name="Normal 97" xfId="7819" xr:uid="{00000000-0005-0000-0000-0000AD1C0000}"/>
    <cellStyle name="Normal 98" xfId="7820" xr:uid="{00000000-0005-0000-0000-0000AE1C0000}"/>
    <cellStyle name="Normal 99" xfId="7821" xr:uid="{00000000-0005-0000-0000-0000AF1C0000}"/>
    <cellStyle name="Normale_COMPFDS0" xfId="5525" xr:uid="{00000000-0005-0000-0000-0000B01C0000}"/>
    <cellStyle name="Notas 10" xfId="3847" xr:uid="{00000000-0005-0000-0000-0000B11C0000}"/>
    <cellStyle name="Notas 10 2" xfId="5526" xr:uid="{00000000-0005-0000-0000-0000B21C0000}"/>
    <cellStyle name="Notas 10 2 2" xfId="8734" xr:uid="{00000000-0005-0000-0000-0000B31C0000}"/>
    <cellStyle name="Notas 10 2 3" xfId="1898" xr:uid="{00000000-0005-0000-0000-0000B41C0000}"/>
    <cellStyle name="Notas 10 3" xfId="8365" xr:uid="{00000000-0005-0000-0000-0000B51C0000}"/>
    <cellStyle name="Notas 10 4" xfId="8238" xr:uid="{00000000-0005-0000-0000-0000B61C0000}"/>
    <cellStyle name="Notas 11" xfId="3848" xr:uid="{00000000-0005-0000-0000-0000B71C0000}"/>
    <cellStyle name="Notas 11 2" xfId="5527" xr:uid="{00000000-0005-0000-0000-0000B81C0000}"/>
    <cellStyle name="Notas 11 2 2" xfId="8735" xr:uid="{00000000-0005-0000-0000-0000B91C0000}"/>
    <cellStyle name="Notas 11 2 3" xfId="8464" xr:uid="{00000000-0005-0000-0000-0000BA1C0000}"/>
    <cellStyle name="Notas 11 3" xfId="8366" xr:uid="{00000000-0005-0000-0000-0000BB1C0000}"/>
    <cellStyle name="Notas 11 4" xfId="8237" xr:uid="{00000000-0005-0000-0000-0000BC1C0000}"/>
    <cellStyle name="Notas 12" xfId="3849" xr:uid="{00000000-0005-0000-0000-0000BD1C0000}"/>
    <cellStyle name="Notas 12 2" xfId="5528" xr:uid="{00000000-0005-0000-0000-0000BE1C0000}"/>
    <cellStyle name="Notas 12 2 2" xfId="8736" xr:uid="{00000000-0005-0000-0000-0000BF1C0000}"/>
    <cellStyle name="Notas 12 2 3" xfId="1900" xr:uid="{00000000-0005-0000-0000-0000C01C0000}"/>
    <cellStyle name="Notas 12 3" xfId="8367" xr:uid="{00000000-0005-0000-0000-0000C11C0000}"/>
    <cellStyle name="Notas 12 4" xfId="8236" xr:uid="{00000000-0005-0000-0000-0000C21C0000}"/>
    <cellStyle name="Notas 13" xfId="3850" xr:uid="{00000000-0005-0000-0000-0000C31C0000}"/>
    <cellStyle name="Notas 13 2" xfId="5529" xr:uid="{00000000-0005-0000-0000-0000C41C0000}"/>
    <cellStyle name="Notas 13 2 2" xfId="8737" xr:uid="{00000000-0005-0000-0000-0000C51C0000}"/>
    <cellStyle name="Notas 13 2 3" xfId="8906" xr:uid="{00000000-0005-0000-0000-0000C61C0000}"/>
    <cellStyle name="Notas 13 3" xfId="8368" xr:uid="{00000000-0005-0000-0000-0000C71C0000}"/>
    <cellStyle name="Notas 13 4" xfId="8235" xr:uid="{00000000-0005-0000-0000-0000C81C0000}"/>
    <cellStyle name="Notas 14" xfId="3851" xr:uid="{00000000-0005-0000-0000-0000C91C0000}"/>
    <cellStyle name="Notas 14 2" xfId="5530" xr:uid="{00000000-0005-0000-0000-0000CA1C0000}"/>
    <cellStyle name="Notas 14 2 2" xfId="8738" xr:uid="{00000000-0005-0000-0000-0000CB1C0000}"/>
    <cellStyle name="Notas 14 2 3" xfId="1902" xr:uid="{00000000-0005-0000-0000-0000CC1C0000}"/>
    <cellStyle name="Notas 14 3" xfId="8369" xr:uid="{00000000-0005-0000-0000-0000CD1C0000}"/>
    <cellStyle name="Notas 14 4" xfId="8248" xr:uid="{00000000-0005-0000-0000-0000CE1C0000}"/>
    <cellStyle name="Notas 15" xfId="3852" xr:uid="{00000000-0005-0000-0000-0000CF1C0000}"/>
    <cellStyle name="Notas 15 2" xfId="5531" xr:uid="{00000000-0005-0000-0000-0000D01C0000}"/>
    <cellStyle name="Notas 15 2 2" xfId="8739" xr:uid="{00000000-0005-0000-0000-0000D11C0000}"/>
    <cellStyle name="Notas 15 2 3" xfId="8905" xr:uid="{00000000-0005-0000-0000-0000D21C0000}"/>
    <cellStyle name="Notas 15 3" xfId="8370" xr:uid="{00000000-0005-0000-0000-0000D31C0000}"/>
    <cellStyle name="Notas 15 4" xfId="8247" xr:uid="{00000000-0005-0000-0000-0000D41C0000}"/>
    <cellStyle name="Notas 16" xfId="3853" xr:uid="{00000000-0005-0000-0000-0000D51C0000}"/>
    <cellStyle name="Notas 16 2" xfId="5532" xr:uid="{00000000-0005-0000-0000-0000D61C0000}"/>
    <cellStyle name="Notas 16 2 2" xfId="8740" xr:uid="{00000000-0005-0000-0000-0000D71C0000}"/>
    <cellStyle name="Notas 16 2 3" xfId="1904" xr:uid="{00000000-0005-0000-0000-0000D81C0000}"/>
    <cellStyle name="Notas 16 3" xfId="8371" xr:uid="{00000000-0005-0000-0000-0000D91C0000}"/>
    <cellStyle name="Notas 16 4" xfId="8246" xr:uid="{00000000-0005-0000-0000-0000DA1C0000}"/>
    <cellStyle name="Notas 17" xfId="3854" xr:uid="{00000000-0005-0000-0000-0000DB1C0000}"/>
    <cellStyle name="Notas 17 2" xfId="5533" xr:uid="{00000000-0005-0000-0000-0000DC1C0000}"/>
    <cellStyle name="Notas 17 2 2" xfId="8741" xr:uid="{00000000-0005-0000-0000-0000DD1C0000}"/>
    <cellStyle name="Notas 17 2 3" xfId="8904" xr:uid="{00000000-0005-0000-0000-0000DE1C0000}"/>
    <cellStyle name="Notas 17 3" xfId="8372" xr:uid="{00000000-0005-0000-0000-0000DF1C0000}"/>
    <cellStyle name="Notas 17 4" xfId="8234" xr:uid="{00000000-0005-0000-0000-0000E01C0000}"/>
    <cellStyle name="Notas 18" xfId="3855" xr:uid="{00000000-0005-0000-0000-0000E11C0000}"/>
    <cellStyle name="Notas 18 2" xfId="5534" xr:uid="{00000000-0005-0000-0000-0000E21C0000}"/>
    <cellStyle name="Notas 18 2 2" xfId="8742" xr:uid="{00000000-0005-0000-0000-0000E31C0000}"/>
    <cellStyle name="Notas 18 2 3" xfId="1922" xr:uid="{00000000-0005-0000-0000-0000E41C0000}"/>
    <cellStyle name="Notas 18 3" xfId="8373" xr:uid="{00000000-0005-0000-0000-0000E51C0000}"/>
    <cellStyle name="Notas 18 4" xfId="8245" xr:uid="{00000000-0005-0000-0000-0000E61C0000}"/>
    <cellStyle name="Notas 19" xfId="3856" xr:uid="{00000000-0005-0000-0000-0000E71C0000}"/>
    <cellStyle name="Notas 19 2" xfId="5535" xr:uid="{00000000-0005-0000-0000-0000E81C0000}"/>
    <cellStyle name="Notas 19 2 2" xfId="8743" xr:uid="{00000000-0005-0000-0000-0000E91C0000}"/>
    <cellStyle name="Notas 19 2 3" xfId="8903" xr:uid="{00000000-0005-0000-0000-0000EA1C0000}"/>
    <cellStyle name="Notas 19 3" xfId="8374" xr:uid="{00000000-0005-0000-0000-0000EB1C0000}"/>
    <cellStyle name="Notas 19 4" xfId="8233" xr:uid="{00000000-0005-0000-0000-0000EC1C0000}"/>
    <cellStyle name="Notas 2" xfId="593" xr:uid="{00000000-0005-0000-0000-0000ED1C0000}"/>
    <cellStyle name="Notas 2 10" xfId="5492" xr:uid="{00000000-0005-0000-0000-0000EE1C0000}"/>
    <cellStyle name="Notas 2 10 2" xfId="8732" xr:uid="{00000000-0005-0000-0000-0000EF1C0000}"/>
    <cellStyle name="Notas 2 10 3" xfId="1800" xr:uid="{00000000-0005-0000-0000-0000F01C0000}"/>
    <cellStyle name="Notas 2 11" xfId="8120" xr:uid="{00000000-0005-0000-0000-0000F11C0000}"/>
    <cellStyle name="Notas 2 11 2" xfId="8328" xr:uid="{00000000-0005-0000-0000-0000F21C0000}"/>
    <cellStyle name="Notas 2 2" xfId="594" xr:uid="{00000000-0005-0000-0000-0000F31C0000}"/>
    <cellStyle name="Notas 2 2 2" xfId="595" xr:uid="{00000000-0005-0000-0000-0000F41C0000}"/>
    <cellStyle name="Notas 2 2 2 2" xfId="5333" xr:uid="{00000000-0005-0000-0000-0000F51C0000}"/>
    <cellStyle name="Notas 2 2 2 2 2" xfId="8671" xr:uid="{00000000-0005-0000-0000-0000F61C0000}"/>
    <cellStyle name="Notas 2 2 2 2 3" xfId="1300" xr:uid="{00000000-0005-0000-0000-0000F71C0000}"/>
    <cellStyle name="Notas 2 2 2 3" xfId="8122" xr:uid="{00000000-0005-0000-0000-0000F81C0000}"/>
    <cellStyle name="Notas 2 2 2 3 2" xfId="8977" xr:uid="{00000000-0005-0000-0000-0000F91C0000}"/>
    <cellStyle name="Notas 2 2 2 4" xfId="5044" xr:uid="{00000000-0005-0000-0000-0000FA1C0000}"/>
    <cellStyle name="Notas 2 2 2 5" xfId="8559" xr:uid="{00000000-0005-0000-0000-0000FB1C0000}"/>
    <cellStyle name="Notas 2 2 2 6" xfId="8459" xr:uid="{00000000-0005-0000-0000-0000FC1C0000}"/>
    <cellStyle name="Notas 2 2 3" xfId="4845" xr:uid="{00000000-0005-0000-0000-0000FD1C0000}"/>
    <cellStyle name="Notas 2 2 3 2" xfId="8504" xr:uid="{00000000-0005-0000-0000-0000FE1C0000}"/>
    <cellStyle name="Notas 2 2 3 3" xfId="8173" xr:uid="{00000000-0005-0000-0000-0000FF1C0000}"/>
    <cellStyle name="Notas 2 2 4" xfId="5491" xr:uid="{00000000-0005-0000-0000-0000001D0000}"/>
    <cellStyle name="Notas 2 2 4 2" xfId="8731" xr:uid="{00000000-0005-0000-0000-0000011D0000}"/>
    <cellStyle name="Notas 2 2 4 3" xfId="1798" xr:uid="{00000000-0005-0000-0000-0000021D0000}"/>
    <cellStyle name="Notas 2 2 5" xfId="8121" xr:uid="{00000000-0005-0000-0000-0000031D0000}"/>
    <cellStyle name="Notas 2 2 5 2" xfId="8323" xr:uid="{00000000-0005-0000-0000-0000041D0000}"/>
    <cellStyle name="Notas 2 2 6" xfId="3857" xr:uid="{00000000-0005-0000-0000-0000051D0000}"/>
    <cellStyle name="Notas 2 2 7" xfId="8375" xr:uid="{00000000-0005-0000-0000-0000061D0000}"/>
    <cellStyle name="Notas 2 2 8" xfId="8232" xr:uid="{00000000-0005-0000-0000-0000071D0000}"/>
    <cellStyle name="Notas 2 3" xfId="596" xr:uid="{00000000-0005-0000-0000-0000081D0000}"/>
    <cellStyle name="Notas 2 3 2" xfId="597" xr:uid="{00000000-0005-0000-0000-0000091D0000}"/>
    <cellStyle name="Notas 2 3 2 2" xfId="5332" xr:uid="{00000000-0005-0000-0000-00000A1D0000}"/>
    <cellStyle name="Notas 2 3 2 2 2" xfId="8670" xr:uid="{00000000-0005-0000-0000-00000B1D0000}"/>
    <cellStyle name="Notas 2 3 2 2 3" xfId="8587" xr:uid="{00000000-0005-0000-0000-00000C1D0000}"/>
    <cellStyle name="Notas 2 3 2 3" xfId="8124" xr:uid="{00000000-0005-0000-0000-00000D1D0000}"/>
    <cellStyle name="Notas 2 3 2 3 2" xfId="8830" xr:uid="{00000000-0005-0000-0000-00000E1D0000}"/>
    <cellStyle name="Notas 2 3 2 4" xfId="5045" xr:uid="{00000000-0005-0000-0000-00000F1D0000}"/>
    <cellStyle name="Notas 2 3 2 5" xfId="8560" xr:uid="{00000000-0005-0000-0000-0000101D0000}"/>
    <cellStyle name="Notas 2 3 2 6" xfId="8528" xr:uid="{00000000-0005-0000-0000-0000111D0000}"/>
    <cellStyle name="Notas 2 3 3" xfId="4846" xr:uid="{00000000-0005-0000-0000-0000121D0000}"/>
    <cellStyle name="Notas 2 3 3 2" xfId="8505" xr:uid="{00000000-0005-0000-0000-0000131D0000}"/>
    <cellStyle name="Notas 2 3 3 3" xfId="8947" xr:uid="{00000000-0005-0000-0000-0000141D0000}"/>
    <cellStyle name="Notas 2 3 4" xfId="5490" xr:uid="{00000000-0005-0000-0000-0000151D0000}"/>
    <cellStyle name="Notas 2 3 4 2" xfId="8730" xr:uid="{00000000-0005-0000-0000-0000161D0000}"/>
    <cellStyle name="Notas 2 3 4 3" xfId="1796" xr:uid="{00000000-0005-0000-0000-0000171D0000}"/>
    <cellStyle name="Notas 2 3 5" xfId="8123" xr:uid="{00000000-0005-0000-0000-0000181D0000}"/>
    <cellStyle name="Notas 2 3 5 2" xfId="8829" xr:uid="{00000000-0005-0000-0000-0000191D0000}"/>
    <cellStyle name="Notas 2 3 6" xfId="3858" xr:uid="{00000000-0005-0000-0000-00001A1D0000}"/>
    <cellStyle name="Notas 2 3 7" xfId="8376" xr:uid="{00000000-0005-0000-0000-00001B1D0000}"/>
    <cellStyle name="Notas 2 3 8" xfId="8933" xr:uid="{00000000-0005-0000-0000-00001C1D0000}"/>
    <cellStyle name="Notas 2 4" xfId="598" xr:uid="{00000000-0005-0000-0000-00001D1D0000}"/>
    <cellStyle name="Notas 2 4 2" xfId="599" xr:uid="{00000000-0005-0000-0000-00001E1D0000}"/>
    <cellStyle name="Notas 2 4 2 2" xfId="5331" xr:uid="{00000000-0005-0000-0000-00001F1D0000}"/>
    <cellStyle name="Notas 2 4 2 2 2" xfId="8669" xr:uid="{00000000-0005-0000-0000-0000201D0000}"/>
    <cellStyle name="Notas 2 4 2 2 3" xfId="8588" xr:uid="{00000000-0005-0000-0000-0000211D0000}"/>
    <cellStyle name="Notas 2 4 2 3" xfId="8126" xr:uid="{00000000-0005-0000-0000-0000221D0000}"/>
    <cellStyle name="Notas 2 4 2 3 2" xfId="8833" xr:uid="{00000000-0005-0000-0000-0000231D0000}"/>
    <cellStyle name="Notas 2 4 2 4" xfId="5046" xr:uid="{00000000-0005-0000-0000-0000241D0000}"/>
    <cellStyle name="Notas 2 4 2 5" xfId="8561" xr:uid="{00000000-0005-0000-0000-0000251D0000}"/>
    <cellStyle name="Notas 2 4 2 6" xfId="8851" xr:uid="{00000000-0005-0000-0000-0000261D0000}"/>
    <cellStyle name="Notas 2 4 3" xfId="4847" xr:uid="{00000000-0005-0000-0000-0000271D0000}"/>
    <cellStyle name="Notas 2 4 3 2" xfId="8506" xr:uid="{00000000-0005-0000-0000-0000281D0000}"/>
    <cellStyle name="Notas 2 4 3 3" xfId="8883" xr:uid="{00000000-0005-0000-0000-0000291D0000}"/>
    <cellStyle name="Notas 2 4 4" xfId="5489" xr:uid="{00000000-0005-0000-0000-00002A1D0000}"/>
    <cellStyle name="Notas 2 4 4 2" xfId="8729" xr:uid="{00000000-0005-0000-0000-00002B1D0000}"/>
    <cellStyle name="Notas 2 4 4 3" xfId="8329" xr:uid="{00000000-0005-0000-0000-00002C1D0000}"/>
    <cellStyle name="Notas 2 4 5" xfId="8125" xr:uid="{00000000-0005-0000-0000-00002D1D0000}"/>
    <cellStyle name="Notas 2 4 5 2" xfId="8831" xr:uid="{00000000-0005-0000-0000-00002E1D0000}"/>
    <cellStyle name="Notas 2 4 6" xfId="3859" xr:uid="{00000000-0005-0000-0000-00002F1D0000}"/>
    <cellStyle name="Notas 2 4 7" xfId="8377" xr:uid="{00000000-0005-0000-0000-0000301D0000}"/>
    <cellStyle name="Notas 2 4 8" xfId="8231" xr:uid="{00000000-0005-0000-0000-0000311D0000}"/>
    <cellStyle name="Notas 2 5" xfId="3860" xr:uid="{00000000-0005-0000-0000-0000321D0000}"/>
    <cellStyle name="Notas 2 5 2" xfId="5047" xr:uid="{00000000-0005-0000-0000-0000331D0000}"/>
    <cellStyle name="Notas 2 5 2 2" xfId="5330" xr:uid="{00000000-0005-0000-0000-0000341D0000}"/>
    <cellStyle name="Notas 2 5 2 2 2" xfId="8668" xr:uid="{00000000-0005-0000-0000-0000351D0000}"/>
    <cellStyle name="Notas 2 5 2 2 3" xfId="8589" xr:uid="{00000000-0005-0000-0000-0000361D0000}"/>
    <cellStyle name="Notas 2 5 2 3" xfId="8562" xr:uid="{00000000-0005-0000-0000-0000371D0000}"/>
    <cellStyle name="Notas 2 5 2 4" xfId="8457" xr:uid="{00000000-0005-0000-0000-0000381D0000}"/>
    <cellStyle name="Notas 2 5 3" xfId="4848" xr:uid="{00000000-0005-0000-0000-0000391D0000}"/>
    <cellStyle name="Notas 2 5 3 2" xfId="8507" xr:uid="{00000000-0005-0000-0000-00003A1D0000}"/>
    <cellStyle name="Notas 2 5 3 3" xfId="8882" xr:uid="{00000000-0005-0000-0000-00003B1D0000}"/>
    <cellStyle name="Notas 2 5 4" xfId="5488" xr:uid="{00000000-0005-0000-0000-00003C1D0000}"/>
    <cellStyle name="Notas 2 5 4 2" xfId="8728" xr:uid="{00000000-0005-0000-0000-00003D1D0000}"/>
    <cellStyle name="Notas 2 5 4 3" xfId="8339" xr:uid="{00000000-0005-0000-0000-00003E1D0000}"/>
    <cellStyle name="Notas 2 5 5" xfId="8378" xr:uid="{00000000-0005-0000-0000-00003F1D0000}"/>
    <cellStyle name="Notas 2 5 6" xfId="8230" xr:uid="{00000000-0005-0000-0000-0000401D0000}"/>
    <cellStyle name="Notas 2 6" xfId="4849" xr:uid="{00000000-0005-0000-0000-0000411D0000}"/>
    <cellStyle name="Notas 2 6 2" xfId="5048" xr:uid="{00000000-0005-0000-0000-0000421D0000}"/>
    <cellStyle name="Notas 2 6 2 2" xfId="5329" xr:uid="{00000000-0005-0000-0000-0000431D0000}"/>
    <cellStyle name="Notas 2 6 2 2 2" xfId="8667" xr:uid="{00000000-0005-0000-0000-0000441D0000}"/>
    <cellStyle name="Notas 2 6 2 2 3" xfId="8590" xr:uid="{00000000-0005-0000-0000-0000451D0000}"/>
    <cellStyle name="Notas 2 6 2 3" xfId="8563" xr:uid="{00000000-0005-0000-0000-0000461D0000}"/>
    <cellStyle name="Notas 2 6 2 4" xfId="8934" xr:uid="{00000000-0005-0000-0000-0000471D0000}"/>
    <cellStyle name="Notas 2 6 3" xfId="5487" xr:uid="{00000000-0005-0000-0000-0000481D0000}"/>
    <cellStyle name="Notas 2 6 3 2" xfId="8727" xr:uid="{00000000-0005-0000-0000-0000491D0000}"/>
    <cellStyle name="Notas 2 6 3 3" xfId="8529" xr:uid="{00000000-0005-0000-0000-00004A1D0000}"/>
    <cellStyle name="Notas 2 6 4" xfId="8508" xr:uid="{00000000-0005-0000-0000-00004B1D0000}"/>
    <cellStyle name="Notas 2 6 5" xfId="8284" xr:uid="{00000000-0005-0000-0000-00004C1D0000}"/>
    <cellStyle name="Notas 2 7" xfId="4850" xr:uid="{00000000-0005-0000-0000-00004D1D0000}"/>
    <cellStyle name="Notas 2 7 2" xfId="5049" xr:uid="{00000000-0005-0000-0000-00004E1D0000}"/>
    <cellStyle name="Notas 2 7 2 2" xfId="5328" xr:uid="{00000000-0005-0000-0000-00004F1D0000}"/>
    <cellStyle name="Notas 2 7 2 2 2" xfId="8666" xr:uid="{00000000-0005-0000-0000-0000501D0000}"/>
    <cellStyle name="Notas 2 7 2 2 3" xfId="8341" xr:uid="{00000000-0005-0000-0000-0000511D0000}"/>
    <cellStyle name="Notas 2 7 2 3" xfId="8564" xr:uid="{00000000-0005-0000-0000-0000521D0000}"/>
    <cellStyle name="Notas 2 7 2 4" xfId="8458" xr:uid="{00000000-0005-0000-0000-0000531D0000}"/>
    <cellStyle name="Notas 2 7 3" xfId="5486" xr:uid="{00000000-0005-0000-0000-0000541D0000}"/>
    <cellStyle name="Notas 2 7 3 2" xfId="8726" xr:uid="{00000000-0005-0000-0000-0000551D0000}"/>
    <cellStyle name="Notas 2 7 3 3" xfId="8980" xr:uid="{00000000-0005-0000-0000-0000561D0000}"/>
    <cellStyle name="Notas 2 7 4" xfId="8509" xr:uid="{00000000-0005-0000-0000-0000571D0000}"/>
    <cellStyle name="Notas 2 7 5" xfId="8881" xr:uid="{00000000-0005-0000-0000-0000581D0000}"/>
    <cellStyle name="Notas 2 8" xfId="5043" xr:uid="{00000000-0005-0000-0000-0000591D0000}"/>
    <cellStyle name="Notas 2 8 2" xfId="5334" xr:uid="{00000000-0005-0000-0000-00005A1D0000}"/>
    <cellStyle name="Notas 2 8 2 2" xfId="8672" xr:uid="{00000000-0005-0000-0000-00005B1D0000}"/>
    <cellStyle name="Notas 2 8 2 3" xfId="8471" xr:uid="{00000000-0005-0000-0000-00005C1D0000}"/>
    <cellStyle name="Notas 2 8 3" xfId="8558" xr:uid="{00000000-0005-0000-0000-00005D1D0000}"/>
    <cellStyle name="Notas 2 8 4" xfId="8168" xr:uid="{00000000-0005-0000-0000-00005E1D0000}"/>
    <cellStyle name="Notas 2 9" xfId="4844" xr:uid="{00000000-0005-0000-0000-00005F1D0000}"/>
    <cellStyle name="Notas 2 9 2" xfId="8503" xr:uid="{00000000-0005-0000-0000-0000601D0000}"/>
    <cellStyle name="Notas 2 9 3" xfId="8315" xr:uid="{00000000-0005-0000-0000-0000611D0000}"/>
    <cellStyle name="Notas 20" xfId="3861" xr:uid="{00000000-0005-0000-0000-0000621D0000}"/>
    <cellStyle name="Notas 20 2" xfId="5536" xr:uid="{00000000-0005-0000-0000-0000631D0000}"/>
    <cellStyle name="Notas 20 2 2" xfId="8744" xr:uid="{00000000-0005-0000-0000-0000641D0000}"/>
    <cellStyle name="Notas 20 2 3" xfId="1936" xr:uid="{00000000-0005-0000-0000-0000651D0000}"/>
    <cellStyle name="Notas 20 3" xfId="8379" xr:uid="{00000000-0005-0000-0000-0000661D0000}"/>
    <cellStyle name="Notas 20 4" xfId="8229" xr:uid="{00000000-0005-0000-0000-0000671D0000}"/>
    <cellStyle name="Notas 21" xfId="3862" xr:uid="{00000000-0005-0000-0000-0000681D0000}"/>
    <cellStyle name="Notas 21 2" xfId="5537" xr:uid="{00000000-0005-0000-0000-0000691D0000}"/>
    <cellStyle name="Notas 21 2 2" xfId="8745" xr:uid="{00000000-0005-0000-0000-00006A1D0000}"/>
    <cellStyle name="Notas 21 2 3" xfId="8902" xr:uid="{00000000-0005-0000-0000-00006B1D0000}"/>
    <cellStyle name="Notas 21 3" xfId="8380" xr:uid="{00000000-0005-0000-0000-00006C1D0000}"/>
    <cellStyle name="Notas 21 4" xfId="8318" xr:uid="{00000000-0005-0000-0000-00006D1D0000}"/>
    <cellStyle name="Notas 22" xfId="3863" xr:uid="{00000000-0005-0000-0000-00006E1D0000}"/>
    <cellStyle name="Notas 22 2" xfId="5538" xr:uid="{00000000-0005-0000-0000-00006F1D0000}"/>
    <cellStyle name="Notas 22 2 2" xfId="8746" xr:uid="{00000000-0005-0000-0000-0000701D0000}"/>
    <cellStyle name="Notas 22 2 3" xfId="1938" xr:uid="{00000000-0005-0000-0000-0000711D0000}"/>
    <cellStyle name="Notas 22 3" xfId="8381" xr:uid="{00000000-0005-0000-0000-0000721D0000}"/>
    <cellStyle name="Notas 22 4" xfId="8359" xr:uid="{00000000-0005-0000-0000-0000731D0000}"/>
    <cellStyle name="Notas 23" xfId="3864" xr:uid="{00000000-0005-0000-0000-0000741D0000}"/>
    <cellStyle name="Notas 23 2" xfId="5539" xr:uid="{00000000-0005-0000-0000-0000751D0000}"/>
    <cellStyle name="Notas 23 2 2" xfId="8747" xr:uid="{00000000-0005-0000-0000-0000761D0000}"/>
    <cellStyle name="Notas 23 2 3" xfId="8901" xr:uid="{00000000-0005-0000-0000-0000771D0000}"/>
    <cellStyle name="Notas 23 3" xfId="8382" xr:uid="{00000000-0005-0000-0000-0000781D0000}"/>
    <cellStyle name="Notas 23 4" xfId="8228" xr:uid="{00000000-0005-0000-0000-0000791D0000}"/>
    <cellStyle name="Notas 24" xfId="3865" xr:uid="{00000000-0005-0000-0000-00007A1D0000}"/>
    <cellStyle name="Notas 24 2" xfId="5540" xr:uid="{00000000-0005-0000-0000-00007B1D0000}"/>
    <cellStyle name="Notas 24 2 2" xfId="8748" xr:uid="{00000000-0005-0000-0000-00007C1D0000}"/>
    <cellStyle name="Notas 24 2 3" xfId="1940" xr:uid="{00000000-0005-0000-0000-00007D1D0000}"/>
    <cellStyle name="Notas 24 3" xfId="8383" xr:uid="{00000000-0005-0000-0000-00007E1D0000}"/>
    <cellStyle name="Notas 24 4" xfId="8489" xr:uid="{00000000-0005-0000-0000-00007F1D0000}"/>
    <cellStyle name="Notas 25" xfId="3866" xr:uid="{00000000-0005-0000-0000-0000801D0000}"/>
    <cellStyle name="Notas 25 2" xfId="5541" xr:uid="{00000000-0005-0000-0000-0000811D0000}"/>
    <cellStyle name="Notas 25 2 2" xfId="8749" xr:uid="{00000000-0005-0000-0000-0000821D0000}"/>
    <cellStyle name="Notas 25 2 3" xfId="8839" xr:uid="{00000000-0005-0000-0000-0000831D0000}"/>
    <cellStyle name="Notas 25 3" xfId="8384" xr:uid="{00000000-0005-0000-0000-0000841D0000}"/>
    <cellStyle name="Notas 25 4" xfId="8227" xr:uid="{00000000-0005-0000-0000-0000851D0000}"/>
    <cellStyle name="Notas 26" xfId="3867" xr:uid="{00000000-0005-0000-0000-0000861D0000}"/>
    <cellStyle name="Notas 26 2" xfId="5542" xr:uid="{00000000-0005-0000-0000-0000871D0000}"/>
    <cellStyle name="Notas 26 2 2" xfId="8750" xr:uid="{00000000-0005-0000-0000-0000881D0000}"/>
    <cellStyle name="Notas 26 2 3" xfId="8338" xr:uid="{00000000-0005-0000-0000-0000891D0000}"/>
    <cellStyle name="Notas 26 3" xfId="8385" xr:uid="{00000000-0005-0000-0000-00008A1D0000}"/>
    <cellStyle name="Notas 26 4" xfId="8490" xr:uid="{00000000-0005-0000-0000-00008B1D0000}"/>
    <cellStyle name="Notas 27" xfId="3868" xr:uid="{00000000-0005-0000-0000-00008C1D0000}"/>
    <cellStyle name="Notas 27 2" xfId="5543" xr:uid="{00000000-0005-0000-0000-00008D1D0000}"/>
    <cellStyle name="Notas 27 2 2" xfId="8751" xr:uid="{00000000-0005-0000-0000-00008E1D0000}"/>
    <cellStyle name="Notas 27 2 3" xfId="8981" xr:uid="{00000000-0005-0000-0000-00008F1D0000}"/>
    <cellStyle name="Notas 27 3" xfId="8386" xr:uid="{00000000-0005-0000-0000-0000901D0000}"/>
    <cellStyle name="Notas 27 4" xfId="8226" xr:uid="{00000000-0005-0000-0000-0000911D0000}"/>
    <cellStyle name="Notas 28" xfId="3869" xr:uid="{00000000-0005-0000-0000-0000921D0000}"/>
    <cellStyle name="Notas 28 2" xfId="5544" xr:uid="{00000000-0005-0000-0000-0000931D0000}"/>
    <cellStyle name="Notas 28 2 2" xfId="8752" xr:uid="{00000000-0005-0000-0000-0000941D0000}"/>
    <cellStyle name="Notas 28 2 3" xfId="8337" xr:uid="{00000000-0005-0000-0000-0000951D0000}"/>
    <cellStyle name="Notas 28 3" xfId="8387" xr:uid="{00000000-0005-0000-0000-0000961D0000}"/>
    <cellStyle name="Notas 28 4" xfId="8302" xr:uid="{00000000-0005-0000-0000-0000971D0000}"/>
    <cellStyle name="Notas 3" xfId="600" xr:uid="{00000000-0005-0000-0000-0000981D0000}"/>
    <cellStyle name="Notas 3 2" xfId="601" xr:uid="{00000000-0005-0000-0000-0000991D0000}"/>
    <cellStyle name="Notas 3 2 2" xfId="602" xr:uid="{00000000-0005-0000-0000-00009A1D0000}"/>
    <cellStyle name="Notas 3 2 2 2" xfId="8129" xr:uid="{00000000-0005-0000-0000-00009B1D0000}"/>
    <cellStyle name="Notas 3 2 2 2 2" xfId="8835" xr:uid="{00000000-0005-0000-0000-00009C1D0000}"/>
    <cellStyle name="Notas 3 2 2 3" xfId="5050" xr:uid="{00000000-0005-0000-0000-00009D1D0000}"/>
    <cellStyle name="Notas 3 2 2 4" xfId="8565" xr:uid="{00000000-0005-0000-0000-00009E1D0000}"/>
    <cellStyle name="Notas 3 2 2 5" xfId="8363" xr:uid="{00000000-0005-0000-0000-00009F1D0000}"/>
    <cellStyle name="Notas 3 2 3" xfId="5327" xr:uid="{00000000-0005-0000-0000-0000A01D0000}"/>
    <cellStyle name="Notas 3 2 3 2" xfId="8665" xr:uid="{00000000-0005-0000-0000-0000A11D0000}"/>
    <cellStyle name="Notas 3 2 3 3" xfId="8293" xr:uid="{00000000-0005-0000-0000-0000A21D0000}"/>
    <cellStyle name="Notas 3 2 4" xfId="8128" xr:uid="{00000000-0005-0000-0000-0000A31D0000}"/>
    <cellStyle name="Notas 3 2 4 2" xfId="8834" xr:uid="{00000000-0005-0000-0000-0000A41D0000}"/>
    <cellStyle name="Notas 3 2 5" xfId="3870" xr:uid="{00000000-0005-0000-0000-0000A51D0000}"/>
    <cellStyle name="Notas 3 2 6" xfId="8388" xr:uid="{00000000-0005-0000-0000-0000A61D0000}"/>
    <cellStyle name="Notas 3 2 7" xfId="8225" xr:uid="{00000000-0005-0000-0000-0000A71D0000}"/>
    <cellStyle name="Notas 3 3" xfId="7822" xr:uid="{00000000-0005-0000-0000-0000A81D0000}"/>
    <cellStyle name="Notas 3 4" xfId="4851" xr:uid="{00000000-0005-0000-0000-0000A91D0000}"/>
    <cellStyle name="Notas 3 4 2" xfId="8510" xr:uid="{00000000-0005-0000-0000-0000AA1D0000}"/>
    <cellStyle name="Notas 3 4 3" xfId="8880" xr:uid="{00000000-0005-0000-0000-0000AB1D0000}"/>
    <cellStyle name="Notas 3 5" xfId="5485" xr:uid="{00000000-0005-0000-0000-0000AC1D0000}"/>
    <cellStyle name="Notas 3 5 2" xfId="8725" xr:uid="{00000000-0005-0000-0000-0000AD1D0000}"/>
    <cellStyle name="Notas 3 5 3" xfId="8340" xr:uid="{00000000-0005-0000-0000-0000AE1D0000}"/>
    <cellStyle name="Notas 3 6" xfId="8127" xr:uid="{00000000-0005-0000-0000-0000AF1D0000}"/>
    <cellStyle name="Notas 3 6 2" xfId="8976" xr:uid="{00000000-0005-0000-0000-0000B01D0000}"/>
    <cellStyle name="Notas 4" xfId="603" xr:uid="{00000000-0005-0000-0000-0000B11D0000}"/>
    <cellStyle name="Notas 4 2" xfId="3871" xr:uid="{00000000-0005-0000-0000-0000B21D0000}"/>
    <cellStyle name="Notas 4 2 2" xfId="5051" xr:uid="{00000000-0005-0000-0000-0000B31D0000}"/>
    <cellStyle name="Notas 4 2 2 2" xfId="8566" xr:uid="{00000000-0005-0000-0000-0000B41D0000}"/>
    <cellStyle name="Notas 4 2 2 3" xfId="8167" xr:uid="{00000000-0005-0000-0000-0000B51D0000}"/>
    <cellStyle name="Notas 4 2 3" xfId="5326" xr:uid="{00000000-0005-0000-0000-0000B61D0000}"/>
    <cellStyle name="Notas 4 2 3 2" xfId="8664" xr:uid="{00000000-0005-0000-0000-0000B71D0000}"/>
    <cellStyle name="Notas 4 2 3 3" xfId="8342" xr:uid="{00000000-0005-0000-0000-0000B81D0000}"/>
    <cellStyle name="Notas 4 2 4" xfId="8389" xr:uid="{00000000-0005-0000-0000-0000B91D0000}"/>
    <cellStyle name="Notas 4 2 5" xfId="8959" xr:uid="{00000000-0005-0000-0000-0000BA1D0000}"/>
    <cellStyle name="Notas 4 3" xfId="7823" xr:uid="{00000000-0005-0000-0000-0000BB1D0000}"/>
    <cellStyle name="Notas 4 4" xfId="4852" xr:uid="{00000000-0005-0000-0000-0000BC1D0000}"/>
    <cellStyle name="Notas 4 4 2" xfId="8511" xr:uid="{00000000-0005-0000-0000-0000BD1D0000}"/>
    <cellStyle name="Notas 4 4 3" xfId="8879" xr:uid="{00000000-0005-0000-0000-0000BE1D0000}"/>
    <cellStyle name="Notas 4 5" xfId="5484" xr:uid="{00000000-0005-0000-0000-0000BF1D0000}"/>
    <cellStyle name="Notas 4 5 2" xfId="8724" xr:uid="{00000000-0005-0000-0000-0000C01D0000}"/>
    <cellStyle name="Notas 4 5 3" xfId="1782" xr:uid="{00000000-0005-0000-0000-0000C11D0000}"/>
    <cellStyle name="Notas 4 6" xfId="8130" xr:uid="{00000000-0005-0000-0000-0000C21D0000}"/>
    <cellStyle name="Notas 4 6 2" xfId="8962" xr:uid="{00000000-0005-0000-0000-0000C31D0000}"/>
    <cellStyle name="Notas 5" xfId="604" xr:uid="{00000000-0005-0000-0000-0000C41D0000}"/>
    <cellStyle name="Notas 5 2" xfId="3872" xr:uid="{00000000-0005-0000-0000-0000C51D0000}"/>
    <cellStyle name="Notas 5 2 2" xfId="5052" xr:uid="{00000000-0005-0000-0000-0000C61D0000}"/>
    <cellStyle name="Notas 5 2 2 2" xfId="8567" xr:uid="{00000000-0005-0000-0000-0000C71D0000}"/>
    <cellStyle name="Notas 5 2 2 3" xfId="8455" xr:uid="{00000000-0005-0000-0000-0000C81D0000}"/>
    <cellStyle name="Notas 5 2 3" xfId="5325" xr:uid="{00000000-0005-0000-0000-0000C91D0000}"/>
    <cellStyle name="Notas 5 2 3 2" xfId="8663" xr:uid="{00000000-0005-0000-0000-0000CA1D0000}"/>
    <cellStyle name="Notas 5 2 3 3" xfId="8294" xr:uid="{00000000-0005-0000-0000-0000CB1D0000}"/>
    <cellStyle name="Notas 5 2 4" xfId="8390" xr:uid="{00000000-0005-0000-0000-0000CC1D0000}"/>
    <cellStyle name="Notas 5 2 5" xfId="8224" xr:uid="{00000000-0005-0000-0000-0000CD1D0000}"/>
    <cellStyle name="Notas 5 3" xfId="7824" xr:uid="{00000000-0005-0000-0000-0000CE1D0000}"/>
    <cellStyle name="Notas 5 4" xfId="4853" xr:uid="{00000000-0005-0000-0000-0000CF1D0000}"/>
    <cellStyle name="Notas 5 4 2" xfId="8512" xr:uid="{00000000-0005-0000-0000-0000D01D0000}"/>
    <cellStyle name="Notas 5 4 3" xfId="8461" xr:uid="{00000000-0005-0000-0000-0000D11D0000}"/>
    <cellStyle name="Notas 5 5" xfId="5483" xr:uid="{00000000-0005-0000-0000-0000D21D0000}"/>
    <cellStyle name="Notas 5 5 2" xfId="8723" xr:uid="{00000000-0005-0000-0000-0000D31D0000}"/>
    <cellStyle name="Notas 5 5 3" xfId="1763" xr:uid="{00000000-0005-0000-0000-0000D41D0000}"/>
    <cellStyle name="Notas 5 6" xfId="8131" xr:uid="{00000000-0005-0000-0000-0000D51D0000}"/>
    <cellStyle name="Notas 5 6 2" xfId="8970" xr:uid="{00000000-0005-0000-0000-0000D61D0000}"/>
    <cellStyle name="Notas 6" xfId="605" xr:uid="{00000000-0005-0000-0000-0000D71D0000}"/>
    <cellStyle name="Notas 6 2" xfId="3873" xr:uid="{00000000-0005-0000-0000-0000D81D0000}"/>
    <cellStyle name="Notas 6 2 2" xfId="5053" xr:uid="{00000000-0005-0000-0000-0000D91D0000}"/>
    <cellStyle name="Notas 6 2 2 2" xfId="8568" xr:uid="{00000000-0005-0000-0000-0000DA1D0000}"/>
    <cellStyle name="Notas 6 2 2 3" xfId="8308" xr:uid="{00000000-0005-0000-0000-0000DB1D0000}"/>
    <cellStyle name="Notas 6 2 3" xfId="5324" xr:uid="{00000000-0005-0000-0000-0000DC1D0000}"/>
    <cellStyle name="Notas 6 2 3 2" xfId="8662" xr:uid="{00000000-0005-0000-0000-0000DD1D0000}"/>
    <cellStyle name="Notas 6 2 3 3" xfId="8591" xr:uid="{00000000-0005-0000-0000-0000DE1D0000}"/>
    <cellStyle name="Notas 6 2 4" xfId="8391" xr:uid="{00000000-0005-0000-0000-0000DF1D0000}"/>
    <cellStyle name="Notas 6 2 5" xfId="8223" xr:uid="{00000000-0005-0000-0000-0000E01D0000}"/>
    <cellStyle name="Notas 6 3" xfId="4854" xr:uid="{00000000-0005-0000-0000-0000E11D0000}"/>
    <cellStyle name="Notas 6 3 2" xfId="8513" xr:uid="{00000000-0005-0000-0000-0000E21D0000}"/>
    <cellStyle name="Notas 6 3 3" xfId="8491" xr:uid="{00000000-0005-0000-0000-0000E31D0000}"/>
    <cellStyle name="Notas 6 4" xfId="5482" xr:uid="{00000000-0005-0000-0000-0000E41D0000}"/>
    <cellStyle name="Notas 6 4 2" xfId="8722" xr:uid="{00000000-0005-0000-0000-0000E51D0000}"/>
    <cellStyle name="Notas 6 4 3" xfId="1761" xr:uid="{00000000-0005-0000-0000-0000E61D0000}"/>
    <cellStyle name="Notas 6 5" xfId="8132" xr:uid="{00000000-0005-0000-0000-0000E71D0000}"/>
    <cellStyle name="Notas 6 5 2" xfId="8969" xr:uid="{00000000-0005-0000-0000-0000E81D0000}"/>
    <cellStyle name="Notas 7" xfId="606" xr:uid="{00000000-0005-0000-0000-0000E91D0000}"/>
    <cellStyle name="Notas 7 2" xfId="607" xr:uid="{00000000-0005-0000-0000-0000EA1D0000}"/>
    <cellStyle name="Notas 7 2 2" xfId="5054" xr:uid="{00000000-0005-0000-0000-0000EB1D0000}"/>
    <cellStyle name="Notas 7 2 2 2" xfId="8569" xr:uid="{00000000-0005-0000-0000-0000EC1D0000}"/>
    <cellStyle name="Notas 7 2 2 3" xfId="8456" xr:uid="{00000000-0005-0000-0000-0000ED1D0000}"/>
    <cellStyle name="Notas 7 2 3" xfId="5323" xr:uid="{00000000-0005-0000-0000-0000EE1D0000}"/>
    <cellStyle name="Notas 7 2 3 2" xfId="8661" xr:uid="{00000000-0005-0000-0000-0000EF1D0000}"/>
    <cellStyle name="Notas 7 2 3 3" xfId="8592" xr:uid="{00000000-0005-0000-0000-0000F01D0000}"/>
    <cellStyle name="Notas 7 2 4" xfId="8134" xr:uid="{00000000-0005-0000-0000-0000F11D0000}"/>
    <cellStyle name="Notas 7 2 4 2" xfId="8836" xr:uid="{00000000-0005-0000-0000-0000F21D0000}"/>
    <cellStyle name="Notas 7 2 5" xfId="3874" xr:uid="{00000000-0005-0000-0000-0000F31D0000}"/>
    <cellStyle name="Notas 7 2 6" xfId="8392" xr:uid="{00000000-0005-0000-0000-0000F41D0000}"/>
    <cellStyle name="Notas 7 2 7" xfId="8958" xr:uid="{00000000-0005-0000-0000-0000F51D0000}"/>
    <cellStyle name="Notas 7 3" xfId="4855" xr:uid="{00000000-0005-0000-0000-0000F61D0000}"/>
    <cellStyle name="Notas 7 3 2" xfId="8514" xr:uid="{00000000-0005-0000-0000-0000F71D0000}"/>
    <cellStyle name="Notas 7 3 3" xfId="8172" xr:uid="{00000000-0005-0000-0000-0000F81D0000}"/>
    <cellStyle name="Notas 7 4" xfId="5481" xr:uid="{00000000-0005-0000-0000-0000F91D0000}"/>
    <cellStyle name="Notas 7 4 2" xfId="8721" xr:uid="{00000000-0005-0000-0000-0000FA1D0000}"/>
    <cellStyle name="Notas 7 4 3" xfId="1759" xr:uid="{00000000-0005-0000-0000-0000FB1D0000}"/>
    <cellStyle name="Notas 7 5" xfId="8133" xr:uid="{00000000-0005-0000-0000-0000FC1D0000}"/>
    <cellStyle name="Notas 7 5 2" xfId="8285" xr:uid="{00000000-0005-0000-0000-0000FD1D0000}"/>
    <cellStyle name="Notas 8" xfId="3875" xr:uid="{00000000-0005-0000-0000-0000FE1D0000}"/>
    <cellStyle name="Notas 8 2" xfId="5042" xr:uid="{00000000-0005-0000-0000-0000FF1D0000}"/>
    <cellStyle name="Notas 8 2 2" xfId="5335" xr:uid="{00000000-0005-0000-0000-0000001E0000}"/>
    <cellStyle name="Notas 8 2 2 2" xfId="8673" xr:uid="{00000000-0005-0000-0000-0000011E0000}"/>
    <cellStyle name="Notas 8 2 2 3" xfId="1314" xr:uid="{00000000-0005-0000-0000-0000021E0000}"/>
    <cellStyle name="Notas 8 2 3" xfId="8557" xr:uid="{00000000-0005-0000-0000-0000031E0000}"/>
    <cellStyle name="Notas 8 2 4" xfId="8974" xr:uid="{00000000-0005-0000-0000-0000041E0000}"/>
    <cellStyle name="Notas 8 3" xfId="4843" xr:uid="{00000000-0005-0000-0000-0000051E0000}"/>
    <cellStyle name="Notas 8 3 2" xfId="8502" xr:uid="{00000000-0005-0000-0000-0000061E0000}"/>
    <cellStyle name="Notas 8 3 3" xfId="8884" xr:uid="{00000000-0005-0000-0000-0000071E0000}"/>
    <cellStyle name="Notas 8 4" xfId="5493" xr:uid="{00000000-0005-0000-0000-0000081E0000}"/>
    <cellStyle name="Notas 8 4 2" xfId="8733" xr:uid="{00000000-0005-0000-0000-0000091E0000}"/>
    <cellStyle name="Notas 8 4 3" xfId="8468" xr:uid="{00000000-0005-0000-0000-00000A1E0000}"/>
    <cellStyle name="Notas 8 5" xfId="8393" xr:uid="{00000000-0005-0000-0000-00000B1E0000}"/>
    <cellStyle name="Notas 8 6" xfId="8222" xr:uid="{00000000-0005-0000-0000-00000C1E0000}"/>
    <cellStyle name="Notas 9" xfId="3876" xr:uid="{00000000-0005-0000-0000-00000D1E0000}"/>
    <cellStyle name="Notas 9 2" xfId="5545" xr:uid="{00000000-0005-0000-0000-00000E1E0000}"/>
    <cellStyle name="Notas 9 2 2" xfId="8753" xr:uid="{00000000-0005-0000-0000-00000F1E0000}"/>
    <cellStyle name="Notas 9 2 3" xfId="8975" xr:uid="{00000000-0005-0000-0000-0000101E0000}"/>
    <cellStyle name="Notas 9 3" xfId="8394" xr:uid="{00000000-0005-0000-0000-0000111E0000}"/>
    <cellStyle name="Notas 9 4" xfId="8221" xr:uid="{00000000-0005-0000-0000-0000121E0000}"/>
    <cellStyle name="Note" xfId="608" xr:uid="{00000000-0005-0000-0000-0000131E0000}"/>
    <cellStyle name="Note 2" xfId="609" xr:uid="{00000000-0005-0000-0000-0000141E0000}"/>
    <cellStyle name="Note 2 2" xfId="5070" xr:uid="{00000000-0005-0000-0000-0000151E0000}"/>
    <cellStyle name="Note 2 2 2" xfId="8585" xr:uid="{00000000-0005-0000-0000-0000161E0000}"/>
    <cellStyle name="Note 2 2 3" xfId="8439" xr:uid="{00000000-0005-0000-0000-0000171E0000}"/>
    <cellStyle name="Note 2 3" xfId="5307" xr:uid="{00000000-0005-0000-0000-0000181E0000}"/>
    <cellStyle name="Note 2 3 2" xfId="8645" xr:uid="{00000000-0005-0000-0000-0000191E0000}"/>
    <cellStyle name="Note 2 3 3" xfId="1244" xr:uid="{00000000-0005-0000-0000-00001A1E0000}"/>
    <cellStyle name="Note 2 4" xfId="8136" xr:uid="{00000000-0005-0000-0000-00001B1E0000}"/>
    <cellStyle name="Note 2 4 2" xfId="8312" xr:uid="{00000000-0005-0000-0000-00001C1E0000}"/>
    <cellStyle name="Note 2 5" xfId="3877" xr:uid="{00000000-0005-0000-0000-00001D1E0000}"/>
    <cellStyle name="Note 2 6" xfId="8395" xr:uid="{00000000-0005-0000-0000-00001E1E0000}"/>
    <cellStyle name="Note 2 7" xfId="8220" xr:uid="{00000000-0005-0000-0000-00001F1E0000}"/>
    <cellStyle name="Note 3" xfId="4986" xr:uid="{00000000-0005-0000-0000-0000201E0000}"/>
    <cellStyle name="Note 3 2" xfId="8530" xr:uid="{00000000-0005-0000-0000-0000211E0000}"/>
    <cellStyle name="Note 3 3" xfId="8873" xr:uid="{00000000-0005-0000-0000-0000221E0000}"/>
    <cellStyle name="Note 4" xfId="5364" xr:uid="{00000000-0005-0000-0000-0000231E0000}"/>
    <cellStyle name="Note 4 2" xfId="8702" xr:uid="{00000000-0005-0000-0000-0000241E0000}"/>
    <cellStyle name="Note 4 3" xfId="1426" xr:uid="{00000000-0005-0000-0000-0000251E0000}"/>
    <cellStyle name="Note 5" xfId="8135" xr:uid="{00000000-0005-0000-0000-0000261E0000}"/>
    <cellStyle name="Note 5 2" xfId="8311" xr:uid="{00000000-0005-0000-0000-0000271E0000}"/>
    <cellStyle name="NUM" xfId="5546" xr:uid="{00000000-0005-0000-0000-0000281E0000}"/>
    <cellStyle name="Ocultar" xfId="3878" xr:uid="{00000000-0005-0000-0000-0000291E0000}"/>
    <cellStyle name="Œ…?æ맖?e [0.00]_laroux" xfId="5547" xr:uid="{00000000-0005-0000-0000-00002A1E0000}"/>
    <cellStyle name="Œ…?æ맖?e_laroux" xfId="5548" xr:uid="{00000000-0005-0000-0000-00002B1E0000}"/>
    <cellStyle name="Œ…‹æØ‚è [0.00]_PRODUCT DETAIL Q1" xfId="4987" xr:uid="{00000000-0005-0000-0000-00002C1E0000}"/>
    <cellStyle name="Œ…‹æØ‚è_PRODUCT DETAIL Q1" xfId="4988" xr:uid="{00000000-0005-0000-0000-00002D1E0000}"/>
    <cellStyle name="Output" xfId="610" xr:uid="{00000000-0005-0000-0000-00002E1E0000}"/>
    <cellStyle name="Output 2" xfId="3879" xr:uid="{00000000-0005-0000-0000-00002F1E0000}"/>
    <cellStyle name="Output 2 2" xfId="5071" xr:uid="{00000000-0005-0000-0000-0000301E0000}"/>
    <cellStyle name="Output 2 2 2" xfId="8586" xr:uid="{00000000-0005-0000-0000-0000311E0000}"/>
    <cellStyle name="Output 2 2 3" xfId="8527" xr:uid="{00000000-0005-0000-0000-0000321E0000}"/>
    <cellStyle name="Output 2 3" xfId="5306" xr:uid="{00000000-0005-0000-0000-0000331E0000}"/>
    <cellStyle name="Output 2 3 2" xfId="8644" xr:uid="{00000000-0005-0000-0000-0000341E0000}"/>
    <cellStyle name="Output 2 3 3" xfId="8347" xr:uid="{00000000-0005-0000-0000-0000351E0000}"/>
    <cellStyle name="Output 2 4" xfId="8397" xr:uid="{00000000-0005-0000-0000-0000361E0000}"/>
    <cellStyle name="Output 2 5" xfId="8218" xr:uid="{00000000-0005-0000-0000-0000371E0000}"/>
    <cellStyle name="Output 3" xfId="5363" xr:uid="{00000000-0005-0000-0000-0000381E0000}"/>
    <cellStyle name="Output 3 2" xfId="8701" xr:uid="{00000000-0005-0000-0000-0000391E0000}"/>
    <cellStyle name="Output 3 3" xfId="8473" xr:uid="{00000000-0005-0000-0000-00003A1E0000}"/>
    <cellStyle name="Output 4" xfId="8396" xr:uid="{00000000-0005-0000-0000-00003B1E0000}"/>
    <cellStyle name="Output 5" xfId="8219" xr:uid="{00000000-0005-0000-0000-00003C1E0000}"/>
    <cellStyle name="P-" xfId="5549" xr:uid="{00000000-0005-0000-0000-00003D1E0000}"/>
    <cellStyle name="Percent" xfId="3880" xr:uid="{00000000-0005-0000-0000-00003E1E0000}"/>
    <cellStyle name="Percent ()" xfId="3881" xr:uid="{00000000-0005-0000-0000-00003F1E0000}"/>
    <cellStyle name="Percent (0)" xfId="3882" xr:uid="{00000000-0005-0000-0000-0000401E0000}"/>
    <cellStyle name="Percent (1)" xfId="3883" xr:uid="{00000000-0005-0000-0000-0000411E0000}"/>
    <cellStyle name="Percent [2]" xfId="3884" xr:uid="{00000000-0005-0000-0000-0000421E0000}"/>
    <cellStyle name="Percent 1" xfId="3885" xr:uid="{00000000-0005-0000-0000-0000431E0000}"/>
    <cellStyle name="Percent 2" xfId="3886" xr:uid="{00000000-0005-0000-0000-0000441E0000}"/>
    <cellStyle name="Percent 3" xfId="5550" xr:uid="{00000000-0005-0000-0000-0000451E0000}"/>
    <cellStyle name="Percent 4" xfId="7896" xr:uid="{00000000-0005-0000-0000-0000461E0000}"/>
    <cellStyle name="Percent_ANALISIS - FAJAS TRANSPORTADORAS-0" xfId="5551" xr:uid="{00000000-0005-0000-0000-0000471E0000}"/>
    <cellStyle name="PN" xfId="4989" xr:uid="{00000000-0005-0000-0000-0000481E0000}"/>
    <cellStyle name="PN 2" xfId="4990" xr:uid="{00000000-0005-0000-0000-0000491E0000}"/>
    <cellStyle name="Porcentagem_PLDT" xfId="3887" xr:uid="{00000000-0005-0000-0000-00004A1E0000}"/>
    <cellStyle name="Porcentaje" xfId="2" builtinId="5"/>
    <cellStyle name="Porcentaje 2" xfId="611" xr:uid="{00000000-0005-0000-0000-00004C1E0000}"/>
    <cellStyle name="Porcentaje 2 2" xfId="612" xr:uid="{00000000-0005-0000-0000-00004D1E0000}"/>
    <cellStyle name="Porcentaje 2 2 2" xfId="613" xr:uid="{00000000-0005-0000-0000-00004E1E0000}"/>
    <cellStyle name="Porcentaje 2 3" xfId="614" xr:uid="{00000000-0005-0000-0000-00004F1E0000}"/>
    <cellStyle name="Porcentaje 2 3 2" xfId="615" xr:uid="{00000000-0005-0000-0000-0000501E0000}"/>
    <cellStyle name="Porcentaje 2 3 3" xfId="8137" xr:uid="{00000000-0005-0000-0000-0000511E0000}"/>
    <cellStyle name="Porcentaje 2 3 4" xfId="4518" xr:uid="{00000000-0005-0000-0000-0000521E0000}"/>
    <cellStyle name="Porcentaje 2 4" xfId="616" xr:uid="{00000000-0005-0000-0000-0000531E0000}"/>
    <cellStyle name="Porcentaje 2 5" xfId="617" xr:uid="{00000000-0005-0000-0000-0000541E0000}"/>
    <cellStyle name="Porcentaje 3" xfId="618" xr:uid="{00000000-0005-0000-0000-0000551E0000}"/>
    <cellStyle name="Porcentaje 3 2" xfId="619" xr:uid="{00000000-0005-0000-0000-0000561E0000}"/>
    <cellStyle name="Porcentaje 3 3" xfId="8138" xr:uid="{00000000-0005-0000-0000-0000571E0000}"/>
    <cellStyle name="Porcentaje 3 4" xfId="3888" xr:uid="{00000000-0005-0000-0000-0000581E0000}"/>
    <cellStyle name="Porcentaje 4" xfId="620" xr:uid="{00000000-0005-0000-0000-0000591E0000}"/>
    <cellStyle name="Porcentaje 4 2" xfId="621" xr:uid="{00000000-0005-0000-0000-00005A1E0000}"/>
    <cellStyle name="Porcentaje 4 2 2" xfId="8140" xr:uid="{00000000-0005-0000-0000-00005B1E0000}"/>
    <cellStyle name="Porcentaje 4 2 3" xfId="5552" xr:uid="{00000000-0005-0000-0000-00005C1E0000}"/>
    <cellStyle name="Porcentaje 4 3" xfId="8139" xr:uid="{00000000-0005-0000-0000-00005D1E0000}"/>
    <cellStyle name="Porcentaje 4 4" xfId="3889" xr:uid="{00000000-0005-0000-0000-00005E1E0000}"/>
    <cellStyle name="PORCENTAJE 5" xfId="5728" xr:uid="{00000000-0005-0000-0000-00005F1E0000}"/>
    <cellStyle name="Porcentaje 6" xfId="4515" xr:uid="{00000000-0005-0000-0000-0000601E0000}"/>
    <cellStyle name="Porcentaje 7" xfId="7900" xr:uid="{00000000-0005-0000-0000-0000611E0000}"/>
    <cellStyle name="Porcentaje 8" xfId="8143" xr:uid="{00000000-0005-0000-0000-0000621E0000}"/>
    <cellStyle name="Porcentaje 9" xfId="8160" xr:uid="{00000000-0005-0000-0000-0000631E0000}"/>
    <cellStyle name="Porcentual 0" xfId="5553" xr:uid="{00000000-0005-0000-0000-0000641E0000}"/>
    <cellStyle name="Porcentual 1" xfId="5554" xr:uid="{00000000-0005-0000-0000-0000651E0000}"/>
    <cellStyle name="Porcentual 10" xfId="622" xr:uid="{00000000-0005-0000-0000-0000661E0000}"/>
    <cellStyle name="Porcentual 10 2" xfId="4991" xr:uid="{00000000-0005-0000-0000-0000671E0000}"/>
    <cellStyle name="Porcentual 11" xfId="3890" xr:uid="{00000000-0005-0000-0000-0000681E0000}"/>
    <cellStyle name="Porcentual 11 2" xfId="4992" xr:uid="{00000000-0005-0000-0000-0000691E0000}"/>
    <cellStyle name="Porcentual 12" xfId="3891" xr:uid="{00000000-0005-0000-0000-00006A1E0000}"/>
    <cellStyle name="Porcentual 12 2" xfId="4993" xr:uid="{00000000-0005-0000-0000-00006B1E0000}"/>
    <cellStyle name="Porcentual 13" xfId="3892" xr:uid="{00000000-0005-0000-0000-00006C1E0000}"/>
    <cellStyle name="Porcentual 13 2" xfId="4994" xr:uid="{00000000-0005-0000-0000-00006D1E0000}"/>
    <cellStyle name="Porcentual 14" xfId="3893" xr:uid="{00000000-0005-0000-0000-00006E1E0000}"/>
    <cellStyle name="Porcentual 14 2" xfId="4995" xr:uid="{00000000-0005-0000-0000-00006F1E0000}"/>
    <cellStyle name="Porcentual 15" xfId="3894" xr:uid="{00000000-0005-0000-0000-0000701E0000}"/>
    <cellStyle name="Porcentual 16" xfId="3895" xr:uid="{00000000-0005-0000-0000-0000711E0000}"/>
    <cellStyle name="Porcentual 17" xfId="3896" xr:uid="{00000000-0005-0000-0000-0000721E0000}"/>
    <cellStyle name="Porcentual 18" xfId="3897" xr:uid="{00000000-0005-0000-0000-0000731E0000}"/>
    <cellStyle name="Porcentual 19" xfId="3898" xr:uid="{00000000-0005-0000-0000-0000741E0000}"/>
    <cellStyle name="Porcentual 2" xfId="623" xr:uid="{00000000-0005-0000-0000-0000751E0000}"/>
    <cellStyle name="Porcentual 2 2" xfId="624" xr:uid="{00000000-0005-0000-0000-0000761E0000}"/>
    <cellStyle name="Porcentual 2 2 2" xfId="3899" xr:uid="{00000000-0005-0000-0000-0000771E0000}"/>
    <cellStyle name="Porcentual 2 2 3" xfId="3900" xr:uid="{00000000-0005-0000-0000-0000781E0000}"/>
    <cellStyle name="Porcentual 2 3" xfId="625" xr:uid="{00000000-0005-0000-0000-0000791E0000}"/>
    <cellStyle name="Porcentual 2 3 2" xfId="8141" xr:uid="{00000000-0005-0000-0000-00007A1E0000}"/>
    <cellStyle name="Porcentual 2 3 3" xfId="3901" xr:uid="{00000000-0005-0000-0000-00007B1E0000}"/>
    <cellStyle name="Porcentual 2 4" xfId="626" xr:uid="{00000000-0005-0000-0000-00007C1E0000}"/>
    <cellStyle name="Porcentual 2 5" xfId="4857" xr:uid="{00000000-0005-0000-0000-00007D1E0000}"/>
    <cellStyle name="Porcentual 2 6" xfId="4858" xr:uid="{00000000-0005-0000-0000-00007E1E0000}"/>
    <cellStyle name="Porcentual 2 7" xfId="4859" xr:uid="{00000000-0005-0000-0000-00007F1E0000}"/>
    <cellStyle name="Porcentual 2 8" xfId="5558" xr:uid="{00000000-0005-0000-0000-0000801E0000}"/>
    <cellStyle name="Porcentual 20" xfId="3902" xr:uid="{00000000-0005-0000-0000-0000811E0000}"/>
    <cellStyle name="Porcentual 21" xfId="3903" xr:uid="{00000000-0005-0000-0000-0000821E0000}"/>
    <cellStyle name="Porcentual 22" xfId="3904" xr:uid="{00000000-0005-0000-0000-0000831E0000}"/>
    <cellStyle name="Porcentual 23" xfId="3905" xr:uid="{00000000-0005-0000-0000-0000841E0000}"/>
    <cellStyle name="Porcentual 24" xfId="3906" xr:uid="{00000000-0005-0000-0000-0000851E0000}"/>
    <cellStyle name="Porcentual 25" xfId="3907" xr:uid="{00000000-0005-0000-0000-0000861E0000}"/>
    <cellStyle name="Porcentual 26" xfId="3908" xr:uid="{00000000-0005-0000-0000-0000871E0000}"/>
    <cellStyle name="Porcentual 27" xfId="3909" xr:uid="{00000000-0005-0000-0000-0000881E0000}"/>
    <cellStyle name="Porcentual 28" xfId="3910" xr:uid="{00000000-0005-0000-0000-0000891E0000}"/>
    <cellStyle name="Porcentual 29" xfId="3911" xr:uid="{00000000-0005-0000-0000-00008A1E0000}"/>
    <cellStyle name="Porcentual 3" xfId="627" xr:uid="{00000000-0005-0000-0000-00008B1E0000}"/>
    <cellStyle name="Porcentual 3 2" xfId="628" xr:uid="{00000000-0005-0000-0000-00008C1E0000}"/>
    <cellStyle name="Porcentual 3 3" xfId="4555" xr:uid="{00000000-0005-0000-0000-00008D1E0000}"/>
    <cellStyle name="Porcentual 30" xfId="3912" xr:uid="{00000000-0005-0000-0000-00008E1E0000}"/>
    <cellStyle name="Porcentual 31" xfId="3913" xr:uid="{00000000-0005-0000-0000-00008F1E0000}"/>
    <cellStyle name="Porcentual 32" xfId="3914" xr:uid="{00000000-0005-0000-0000-0000901E0000}"/>
    <cellStyle name="Porcentual 33" xfId="3915" xr:uid="{00000000-0005-0000-0000-0000911E0000}"/>
    <cellStyle name="Porcentual 34" xfId="3916" xr:uid="{00000000-0005-0000-0000-0000921E0000}"/>
    <cellStyle name="Porcentual 35" xfId="3917" xr:uid="{00000000-0005-0000-0000-0000931E0000}"/>
    <cellStyle name="Porcentual 36" xfId="3918" xr:uid="{00000000-0005-0000-0000-0000941E0000}"/>
    <cellStyle name="Porcentual 37" xfId="3919" xr:uid="{00000000-0005-0000-0000-0000951E0000}"/>
    <cellStyle name="Porcentual 38" xfId="3920" xr:uid="{00000000-0005-0000-0000-0000961E0000}"/>
    <cellStyle name="Porcentual 39" xfId="3921" xr:uid="{00000000-0005-0000-0000-0000971E0000}"/>
    <cellStyle name="Porcentual 4" xfId="629" xr:uid="{00000000-0005-0000-0000-0000981E0000}"/>
    <cellStyle name="Porcentual 4 2" xfId="3922" xr:uid="{00000000-0005-0000-0000-0000991E0000}"/>
    <cellStyle name="Porcentual 40" xfId="3923" xr:uid="{00000000-0005-0000-0000-00009A1E0000}"/>
    <cellStyle name="Porcentual 41" xfId="3924" xr:uid="{00000000-0005-0000-0000-00009B1E0000}"/>
    <cellStyle name="Porcentual 42" xfId="3925" xr:uid="{00000000-0005-0000-0000-00009C1E0000}"/>
    <cellStyle name="Porcentual 43" xfId="3926" xr:uid="{00000000-0005-0000-0000-00009D1E0000}"/>
    <cellStyle name="Porcentual 44" xfId="3927" xr:uid="{00000000-0005-0000-0000-00009E1E0000}"/>
    <cellStyle name="Porcentual 45" xfId="3928" xr:uid="{00000000-0005-0000-0000-00009F1E0000}"/>
    <cellStyle name="Porcentual 46" xfId="3929" xr:uid="{00000000-0005-0000-0000-0000A01E0000}"/>
    <cellStyle name="Porcentual 47" xfId="3930" xr:uid="{00000000-0005-0000-0000-0000A11E0000}"/>
    <cellStyle name="Porcentual 48" xfId="3931" xr:uid="{00000000-0005-0000-0000-0000A21E0000}"/>
    <cellStyle name="Porcentual 49" xfId="3932" xr:uid="{00000000-0005-0000-0000-0000A31E0000}"/>
    <cellStyle name="Porcentual 5" xfId="630" xr:uid="{00000000-0005-0000-0000-0000A41E0000}"/>
    <cellStyle name="Porcentual 5 2" xfId="631" xr:uid="{00000000-0005-0000-0000-0000A51E0000}"/>
    <cellStyle name="Porcentual 5 3" xfId="632" xr:uid="{00000000-0005-0000-0000-0000A61E0000}"/>
    <cellStyle name="Porcentual 5 3 2" xfId="633" xr:uid="{00000000-0005-0000-0000-0000A71E0000}"/>
    <cellStyle name="Porcentual 50" xfId="3933" xr:uid="{00000000-0005-0000-0000-0000A81E0000}"/>
    <cellStyle name="Porcentual 51" xfId="3934" xr:uid="{00000000-0005-0000-0000-0000A91E0000}"/>
    <cellStyle name="Porcentual 52" xfId="3935" xr:uid="{00000000-0005-0000-0000-0000AA1E0000}"/>
    <cellStyle name="Porcentual 53" xfId="3936" xr:uid="{00000000-0005-0000-0000-0000AB1E0000}"/>
    <cellStyle name="Porcentual 54" xfId="3937" xr:uid="{00000000-0005-0000-0000-0000AC1E0000}"/>
    <cellStyle name="Porcentual 55" xfId="3938" xr:uid="{00000000-0005-0000-0000-0000AD1E0000}"/>
    <cellStyle name="Porcentual 56" xfId="3939" xr:uid="{00000000-0005-0000-0000-0000AE1E0000}"/>
    <cellStyle name="Porcentual 57" xfId="3940" xr:uid="{00000000-0005-0000-0000-0000AF1E0000}"/>
    <cellStyle name="Porcentual 58" xfId="3941" xr:uid="{00000000-0005-0000-0000-0000B01E0000}"/>
    <cellStyle name="Porcentual 59" xfId="3942" xr:uid="{00000000-0005-0000-0000-0000B11E0000}"/>
    <cellStyle name="Porcentual 6" xfId="3943" xr:uid="{00000000-0005-0000-0000-0000B21E0000}"/>
    <cellStyle name="Porcentual 6 2" xfId="4556" xr:uid="{00000000-0005-0000-0000-0000B31E0000}"/>
    <cellStyle name="Porcentual 60" xfId="3944" xr:uid="{00000000-0005-0000-0000-0000B41E0000}"/>
    <cellStyle name="Porcentual 61" xfId="3945" xr:uid="{00000000-0005-0000-0000-0000B51E0000}"/>
    <cellStyle name="Porcentual 62" xfId="3946" xr:uid="{00000000-0005-0000-0000-0000B61E0000}"/>
    <cellStyle name="Porcentual 63" xfId="3947" xr:uid="{00000000-0005-0000-0000-0000B71E0000}"/>
    <cellStyle name="Porcentual 64" xfId="3948" xr:uid="{00000000-0005-0000-0000-0000B81E0000}"/>
    <cellStyle name="Porcentual 65" xfId="3949" xr:uid="{00000000-0005-0000-0000-0000B91E0000}"/>
    <cellStyle name="Porcentual 66" xfId="3950" xr:uid="{00000000-0005-0000-0000-0000BA1E0000}"/>
    <cellStyle name="Porcentual 67" xfId="3951" xr:uid="{00000000-0005-0000-0000-0000BB1E0000}"/>
    <cellStyle name="Porcentual 68" xfId="3952" xr:uid="{00000000-0005-0000-0000-0000BC1E0000}"/>
    <cellStyle name="Porcentual 69" xfId="3953" xr:uid="{00000000-0005-0000-0000-0000BD1E0000}"/>
    <cellStyle name="Porcentual 7" xfId="3954" xr:uid="{00000000-0005-0000-0000-0000BE1E0000}"/>
    <cellStyle name="Porcentual 7 2" xfId="4996" xr:uid="{00000000-0005-0000-0000-0000BF1E0000}"/>
    <cellStyle name="Porcentual 70" xfId="3955" xr:uid="{00000000-0005-0000-0000-0000C01E0000}"/>
    <cellStyle name="Porcentual 71" xfId="3956" xr:uid="{00000000-0005-0000-0000-0000C11E0000}"/>
    <cellStyle name="Porcentual 72" xfId="3957" xr:uid="{00000000-0005-0000-0000-0000C21E0000}"/>
    <cellStyle name="Porcentual 73" xfId="3958" xr:uid="{00000000-0005-0000-0000-0000C31E0000}"/>
    <cellStyle name="Porcentual 74" xfId="3959" xr:uid="{00000000-0005-0000-0000-0000C41E0000}"/>
    <cellStyle name="Porcentual 75" xfId="3960" xr:uid="{00000000-0005-0000-0000-0000C51E0000}"/>
    <cellStyle name="Porcentual 76" xfId="3961" xr:uid="{00000000-0005-0000-0000-0000C61E0000}"/>
    <cellStyle name="Porcentual 77" xfId="3962" xr:uid="{00000000-0005-0000-0000-0000C71E0000}"/>
    <cellStyle name="Porcentual 78" xfId="3963" xr:uid="{00000000-0005-0000-0000-0000C81E0000}"/>
    <cellStyle name="Porcentual 79" xfId="3964" xr:uid="{00000000-0005-0000-0000-0000C91E0000}"/>
    <cellStyle name="Porcentual 8" xfId="3965" xr:uid="{00000000-0005-0000-0000-0000CA1E0000}"/>
    <cellStyle name="Porcentual 8 2" xfId="4997" xr:uid="{00000000-0005-0000-0000-0000CB1E0000}"/>
    <cellStyle name="Porcentual 80" xfId="3966" xr:uid="{00000000-0005-0000-0000-0000CC1E0000}"/>
    <cellStyle name="Porcentual 81" xfId="3967" xr:uid="{00000000-0005-0000-0000-0000CD1E0000}"/>
    <cellStyle name="Porcentual 82" xfId="3968" xr:uid="{00000000-0005-0000-0000-0000CE1E0000}"/>
    <cellStyle name="Porcentual 83" xfId="3969" xr:uid="{00000000-0005-0000-0000-0000CF1E0000}"/>
    <cellStyle name="Porcentual 84" xfId="3970" xr:uid="{00000000-0005-0000-0000-0000D01E0000}"/>
    <cellStyle name="Porcentual 85" xfId="3971" xr:uid="{00000000-0005-0000-0000-0000D11E0000}"/>
    <cellStyle name="Porcentual 86" xfId="3972" xr:uid="{00000000-0005-0000-0000-0000D21E0000}"/>
    <cellStyle name="Porcentual 87" xfId="3973" xr:uid="{00000000-0005-0000-0000-0000D31E0000}"/>
    <cellStyle name="Porcentual 88" xfId="3974" xr:uid="{00000000-0005-0000-0000-0000D41E0000}"/>
    <cellStyle name="Porcentual 89" xfId="3975" xr:uid="{00000000-0005-0000-0000-0000D51E0000}"/>
    <cellStyle name="Porcentual 9" xfId="3976" xr:uid="{00000000-0005-0000-0000-0000D61E0000}"/>
    <cellStyle name="Porcentual 9 2" xfId="4998" xr:uid="{00000000-0005-0000-0000-0000D71E0000}"/>
    <cellStyle name="Porcentual 90" xfId="3977" xr:uid="{00000000-0005-0000-0000-0000D81E0000}"/>
    <cellStyle name="Porcentual 91" xfId="3978" xr:uid="{00000000-0005-0000-0000-0000D91E0000}"/>
    <cellStyle name="Porcentual 91 2" xfId="5565" xr:uid="{00000000-0005-0000-0000-0000DA1E0000}"/>
    <cellStyle name="Porcentual 92" xfId="3979" xr:uid="{00000000-0005-0000-0000-0000DB1E0000}"/>
    <cellStyle name="Price Line" xfId="4999" xr:uid="{00000000-0005-0000-0000-0000DC1E0000}"/>
    <cellStyle name="Price Line 2" xfId="5000" xr:uid="{00000000-0005-0000-0000-0000DD1E0000}"/>
    <cellStyle name="Price Line 2 2" xfId="5073" xr:uid="{00000000-0005-0000-0000-0000DE1E0000}"/>
    <cellStyle name="Price Line 2 2 2" xfId="5304" xr:uid="{00000000-0005-0000-0000-0000DF1E0000}"/>
    <cellStyle name="Price Line 2 2 2 2" xfId="8642" xr:uid="{00000000-0005-0000-0000-0000E01E0000}"/>
    <cellStyle name="Price Line 2 2 2 3" xfId="1230" xr:uid="{00000000-0005-0000-0000-0000E11E0000}"/>
    <cellStyle name="Price Line 3" xfId="5072" xr:uid="{00000000-0005-0000-0000-0000E21E0000}"/>
    <cellStyle name="Price Line 3 2" xfId="5305" xr:uid="{00000000-0005-0000-0000-0000E31E0000}"/>
    <cellStyle name="Price Line 3 2 2" xfId="8643" xr:uid="{00000000-0005-0000-0000-0000E41E0000}"/>
    <cellStyle name="Price Line 3 2 3" xfId="8348" xr:uid="{00000000-0005-0000-0000-0000E51E0000}"/>
    <cellStyle name="Product Heading" xfId="5001" xr:uid="{00000000-0005-0000-0000-0000E61E0000}"/>
    <cellStyle name="Product Heading 2" xfId="5074" xr:uid="{00000000-0005-0000-0000-0000E71E0000}"/>
    <cellStyle name="Product Heading 2 2" xfId="5303" xr:uid="{00000000-0005-0000-0000-0000E81E0000}"/>
    <cellStyle name="Product Heading 2 2 2" xfId="8641" xr:uid="{00000000-0005-0000-0000-0000E91E0000}"/>
    <cellStyle name="Product Heading 2 2 3" xfId="1215" xr:uid="{00000000-0005-0000-0000-0000EA1E0000}"/>
    <cellStyle name="Product Main Heading - TOC" xfId="5002" xr:uid="{00000000-0005-0000-0000-0000EB1E0000}"/>
    <cellStyle name="Product Main Heading - TOC 2" xfId="5075" xr:uid="{00000000-0005-0000-0000-0000EC1E0000}"/>
    <cellStyle name="Product Main Heading - TOC 2 2" xfId="5302" xr:uid="{00000000-0005-0000-0000-0000ED1E0000}"/>
    <cellStyle name="Product Main Heading - TOC 2 2 2" xfId="8640" xr:uid="{00000000-0005-0000-0000-0000EE1E0000}"/>
    <cellStyle name="Product Main Heading - TOC 2 2 3" xfId="1213" xr:uid="{00000000-0005-0000-0000-0000EF1E0000}"/>
    <cellStyle name="Product Subheading" xfId="5003" xr:uid="{00000000-0005-0000-0000-0000F01E0000}"/>
    <cellStyle name="Product Subheading 2" xfId="5076" xr:uid="{00000000-0005-0000-0000-0000F11E0000}"/>
    <cellStyle name="Product Subheading 2 2" xfId="5301" xr:uid="{00000000-0005-0000-0000-0000F21E0000}"/>
    <cellStyle name="Product Subheading 2 2 2" xfId="8639" xr:uid="{00000000-0005-0000-0000-0000F31E0000}"/>
    <cellStyle name="Product Subheading 2 2 3" xfId="1211" xr:uid="{00000000-0005-0000-0000-0000F41E0000}"/>
    <cellStyle name="Punto0" xfId="634" xr:uid="{00000000-0005-0000-0000-0000F51E0000}"/>
    <cellStyle name="Punto0 10" xfId="3980" xr:uid="{00000000-0005-0000-0000-0000F61E0000}"/>
    <cellStyle name="Punto0 10 2" xfId="3981" xr:uid="{00000000-0005-0000-0000-0000F71E0000}"/>
    <cellStyle name="Punto0 11" xfId="3982" xr:uid="{00000000-0005-0000-0000-0000F81E0000}"/>
    <cellStyle name="Punto0 11 2" xfId="3983" xr:uid="{00000000-0005-0000-0000-0000F91E0000}"/>
    <cellStyle name="Punto0 12" xfId="3984" xr:uid="{00000000-0005-0000-0000-0000FA1E0000}"/>
    <cellStyle name="Punto0 12 2" xfId="3985" xr:uid="{00000000-0005-0000-0000-0000FB1E0000}"/>
    <cellStyle name="Punto0 13" xfId="3986" xr:uid="{00000000-0005-0000-0000-0000FC1E0000}"/>
    <cellStyle name="Punto0 13 2" xfId="3987" xr:uid="{00000000-0005-0000-0000-0000FD1E0000}"/>
    <cellStyle name="Punto0 14" xfId="3988" xr:uid="{00000000-0005-0000-0000-0000FE1E0000}"/>
    <cellStyle name="Punto0 14 2" xfId="3989" xr:uid="{00000000-0005-0000-0000-0000FF1E0000}"/>
    <cellStyle name="Punto0 15" xfId="3990" xr:uid="{00000000-0005-0000-0000-0000001F0000}"/>
    <cellStyle name="Punto0 15 2" xfId="3991" xr:uid="{00000000-0005-0000-0000-0000011F0000}"/>
    <cellStyle name="Punto0 16" xfId="3992" xr:uid="{00000000-0005-0000-0000-0000021F0000}"/>
    <cellStyle name="Punto0 16 2" xfId="3993" xr:uid="{00000000-0005-0000-0000-0000031F0000}"/>
    <cellStyle name="Punto0 17" xfId="3994" xr:uid="{00000000-0005-0000-0000-0000041F0000}"/>
    <cellStyle name="Punto0 17 2" xfId="3995" xr:uid="{00000000-0005-0000-0000-0000051F0000}"/>
    <cellStyle name="Punto0 18" xfId="3996" xr:uid="{00000000-0005-0000-0000-0000061F0000}"/>
    <cellStyle name="Punto0 18 2" xfId="3997" xr:uid="{00000000-0005-0000-0000-0000071F0000}"/>
    <cellStyle name="Punto0 19" xfId="3998" xr:uid="{00000000-0005-0000-0000-0000081F0000}"/>
    <cellStyle name="Punto0 19 2" xfId="3999" xr:uid="{00000000-0005-0000-0000-0000091F0000}"/>
    <cellStyle name="Punto0 2" xfId="635" xr:uid="{00000000-0005-0000-0000-00000A1F0000}"/>
    <cellStyle name="Punto0 2 2" xfId="4000" xr:uid="{00000000-0005-0000-0000-00000B1F0000}"/>
    <cellStyle name="Punto0 20" xfId="4001" xr:uid="{00000000-0005-0000-0000-00000C1F0000}"/>
    <cellStyle name="Punto0 20 2" xfId="4002" xr:uid="{00000000-0005-0000-0000-00000D1F0000}"/>
    <cellStyle name="Punto0 21" xfId="4003" xr:uid="{00000000-0005-0000-0000-00000E1F0000}"/>
    <cellStyle name="Punto0 21 2" xfId="4004" xr:uid="{00000000-0005-0000-0000-00000F1F0000}"/>
    <cellStyle name="Punto0 22" xfId="4005" xr:uid="{00000000-0005-0000-0000-0000101F0000}"/>
    <cellStyle name="Punto0 22 2" xfId="4006" xr:uid="{00000000-0005-0000-0000-0000111F0000}"/>
    <cellStyle name="Punto0 23" xfId="4007" xr:uid="{00000000-0005-0000-0000-0000121F0000}"/>
    <cellStyle name="Punto0 23 2" xfId="4008" xr:uid="{00000000-0005-0000-0000-0000131F0000}"/>
    <cellStyle name="Punto0 24" xfId="4009" xr:uid="{00000000-0005-0000-0000-0000141F0000}"/>
    <cellStyle name="Punto0 24 2" xfId="4010" xr:uid="{00000000-0005-0000-0000-0000151F0000}"/>
    <cellStyle name="Punto0 25" xfId="4011" xr:uid="{00000000-0005-0000-0000-0000161F0000}"/>
    <cellStyle name="Punto0 25 2" xfId="4012" xr:uid="{00000000-0005-0000-0000-0000171F0000}"/>
    <cellStyle name="Punto0 26" xfId="4013" xr:uid="{00000000-0005-0000-0000-0000181F0000}"/>
    <cellStyle name="Punto0 26 2" xfId="4014" xr:uid="{00000000-0005-0000-0000-0000191F0000}"/>
    <cellStyle name="Punto0 27" xfId="4015" xr:uid="{00000000-0005-0000-0000-00001A1F0000}"/>
    <cellStyle name="Punto0 27 2" xfId="4016" xr:uid="{00000000-0005-0000-0000-00001B1F0000}"/>
    <cellStyle name="Punto0 28" xfId="4017" xr:uid="{00000000-0005-0000-0000-00001C1F0000}"/>
    <cellStyle name="Punto0 28 2" xfId="4018" xr:uid="{00000000-0005-0000-0000-00001D1F0000}"/>
    <cellStyle name="Punto0 29" xfId="4019" xr:uid="{00000000-0005-0000-0000-00001E1F0000}"/>
    <cellStyle name="Punto0 29 2" xfId="4020" xr:uid="{00000000-0005-0000-0000-00001F1F0000}"/>
    <cellStyle name="Punto0 3" xfId="4021" xr:uid="{00000000-0005-0000-0000-0000201F0000}"/>
    <cellStyle name="Punto0 3 2" xfId="4022" xr:uid="{00000000-0005-0000-0000-0000211F0000}"/>
    <cellStyle name="Punto0 30" xfId="4023" xr:uid="{00000000-0005-0000-0000-0000221F0000}"/>
    <cellStyle name="Punto0 30 2" xfId="4024" xr:uid="{00000000-0005-0000-0000-0000231F0000}"/>
    <cellStyle name="Punto0 31" xfId="4025" xr:uid="{00000000-0005-0000-0000-0000241F0000}"/>
    <cellStyle name="Punto0 31 2" xfId="4026" xr:uid="{00000000-0005-0000-0000-0000251F0000}"/>
    <cellStyle name="Punto0 32" xfId="4027" xr:uid="{00000000-0005-0000-0000-0000261F0000}"/>
    <cellStyle name="Punto0 32 2" xfId="4028" xr:uid="{00000000-0005-0000-0000-0000271F0000}"/>
    <cellStyle name="Punto0 33" xfId="4029" xr:uid="{00000000-0005-0000-0000-0000281F0000}"/>
    <cellStyle name="Punto0 33 2" xfId="4030" xr:uid="{00000000-0005-0000-0000-0000291F0000}"/>
    <cellStyle name="Punto0 34" xfId="4031" xr:uid="{00000000-0005-0000-0000-00002A1F0000}"/>
    <cellStyle name="Punto0 34 2" xfId="4032" xr:uid="{00000000-0005-0000-0000-00002B1F0000}"/>
    <cellStyle name="Punto0 35" xfId="4033" xr:uid="{00000000-0005-0000-0000-00002C1F0000}"/>
    <cellStyle name="Punto0 35 2" xfId="4034" xr:uid="{00000000-0005-0000-0000-00002D1F0000}"/>
    <cellStyle name="Punto0 36" xfId="4035" xr:uid="{00000000-0005-0000-0000-00002E1F0000}"/>
    <cellStyle name="Punto0 36 2" xfId="4036" xr:uid="{00000000-0005-0000-0000-00002F1F0000}"/>
    <cellStyle name="Punto0 37" xfId="4037" xr:uid="{00000000-0005-0000-0000-0000301F0000}"/>
    <cellStyle name="Punto0 37 2" xfId="4038" xr:uid="{00000000-0005-0000-0000-0000311F0000}"/>
    <cellStyle name="Punto0 38" xfId="4039" xr:uid="{00000000-0005-0000-0000-0000321F0000}"/>
    <cellStyle name="Punto0 38 2" xfId="4040" xr:uid="{00000000-0005-0000-0000-0000331F0000}"/>
    <cellStyle name="Punto0 39" xfId="4041" xr:uid="{00000000-0005-0000-0000-0000341F0000}"/>
    <cellStyle name="Punto0 39 2" xfId="4042" xr:uid="{00000000-0005-0000-0000-0000351F0000}"/>
    <cellStyle name="Punto0 4" xfId="4043" xr:uid="{00000000-0005-0000-0000-0000361F0000}"/>
    <cellStyle name="Punto0 4 2" xfId="4044" xr:uid="{00000000-0005-0000-0000-0000371F0000}"/>
    <cellStyle name="Punto0 40" xfId="4045" xr:uid="{00000000-0005-0000-0000-0000381F0000}"/>
    <cellStyle name="Punto0 40 2" xfId="4046" xr:uid="{00000000-0005-0000-0000-0000391F0000}"/>
    <cellStyle name="Punto0 41" xfId="4047" xr:uid="{00000000-0005-0000-0000-00003A1F0000}"/>
    <cellStyle name="Punto0 41 2" xfId="4048" xr:uid="{00000000-0005-0000-0000-00003B1F0000}"/>
    <cellStyle name="Punto0 42" xfId="4049" xr:uid="{00000000-0005-0000-0000-00003C1F0000}"/>
    <cellStyle name="Punto0 42 2" xfId="4050" xr:uid="{00000000-0005-0000-0000-00003D1F0000}"/>
    <cellStyle name="Punto0 43" xfId="4051" xr:uid="{00000000-0005-0000-0000-00003E1F0000}"/>
    <cellStyle name="Punto0 43 2" xfId="4052" xr:uid="{00000000-0005-0000-0000-00003F1F0000}"/>
    <cellStyle name="Punto0 44" xfId="4053" xr:uid="{00000000-0005-0000-0000-0000401F0000}"/>
    <cellStyle name="Punto0 44 2" xfId="4054" xr:uid="{00000000-0005-0000-0000-0000411F0000}"/>
    <cellStyle name="Punto0 45" xfId="4055" xr:uid="{00000000-0005-0000-0000-0000421F0000}"/>
    <cellStyle name="Punto0 45 2" xfId="4056" xr:uid="{00000000-0005-0000-0000-0000431F0000}"/>
    <cellStyle name="Punto0 46" xfId="4057" xr:uid="{00000000-0005-0000-0000-0000441F0000}"/>
    <cellStyle name="Punto0 46 2" xfId="4058" xr:uid="{00000000-0005-0000-0000-0000451F0000}"/>
    <cellStyle name="Punto0 47" xfId="4059" xr:uid="{00000000-0005-0000-0000-0000461F0000}"/>
    <cellStyle name="Punto0 47 2" xfId="4060" xr:uid="{00000000-0005-0000-0000-0000471F0000}"/>
    <cellStyle name="Punto0 48" xfId="4061" xr:uid="{00000000-0005-0000-0000-0000481F0000}"/>
    <cellStyle name="Punto0 48 2" xfId="4062" xr:uid="{00000000-0005-0000-0000-0000491F0000}"/>
    <cellStyle name="Punto0 49" xfId="4063" xr:uid="{00000000-0005-0000-0000-00004A1F0000}"/>
    <cellStyle name="Punto0 49 2" xfId="4064" xr:uid="{00000000-0005-0000-0000-00004B1F0000}"/>
    <cellStyle name="Punto0 5" xfId="4065" xr:uid="{00000000-0005-0000-0000-00004C1F0000}"/>
    <cellStyle name="Punto0 5 2" xfId="4066" xr:uid="{00000000-0005-0000-0000-00004D1F0000}"/>
    <cellStyle name="Punto0 50" xfId="4067" xr:uid="{00000000-0005-0000-0000-00004E1F0000}"/>
    <cellStyle name="Punto0 50 2" xfId="4068" xr:uid="{00000000-0005-0000-0000-00004F1F0000}"/>
    <cellStyle name="Punto0 51" xfId="4069" xr:uid="{00000000-0005-0000-0000-0000501F0000}"/>
    <cellStyle name="Punto0 51 2" xfId="4070" xr:uid="{00000000-0005-0000-0000-0000511F0000}"/>
    <cellStyle name="Punto0 52" xfId="4071" xr:uid="{00000000-0005-0000-0000-0000521F0000}"/>
    <cellStyle name="Punto0 52 2" xfId="4072" xr:uid="{00000000-0005-0000-0000-0000531F0000}"/>
    <cellStyle name="Punto0 53" xfId="4073" xr:uid="{00000000-0005-0000-0000-0000541F0000}"/>
    <cellStyle name="Punto0 53 2" xfId="4074" xr:uid="{00000000-0005-0000-0000-0000551F0000}"/>
    <cellStyle name="Punto0 54" xfId="4075" xr:uid="{00000000-0005-0000-0000-0000561F0000}"/>
    <cellStyle name="Punto0 54 2" xfId="4076" xr:uid="{00000000-0005-0000-0000-0000571F0000}"/>
    <cellStyle name="Punto0 55" xfId="4077" xr:uid="{00000000-0005-0000-0000-0000581F0000}"/>
    <cellStyle name="Punto0 55 2" xfId="4078" xr:uid="{00000000-0005-0000-0000-0000591F0000}"/>
    <cellStyle name="Punto0 56" xfId="4079" xr:uid="{00000000-0005-0000-0000-00005A1F0000}"/>
    <cellStyle name="Punto0 56 2" xfId="4080" xr:uid="{00000000-0005-0000-0000-00005B1F0000}"/>
    <cellStyle name="Punto0 57" xfId="4081" xr:uid="{00000000-0005-0000-0000-00005C1F0000}"/>
    <cellStyle name="Punto0 57 2" xfId="4082" xr:uid="{00000000-0005-0000-0000-00005D1F0000}"/>
    <cellStyle name="Punto0 58" xfId="4083" xr:uid="{00000000-0005-0000-0000-00005E1F0000}"/>
    <cellStyle name="Punto0 58 2" xfId="4084" xr:uid="{00000000-0005-0000-0000-00005F1F0000}"/>
    <cellStyle name="Punto0 59" xfId="4085" xr:uid="{00000000-0005-0000-0000-0000601F0000}"/>
    <cellStyle name="Punto0 59 2" xfId="4086" xr:uid="{00000000-0005-0000-0000-0000611F0000}"/>
    <cellStyle name="Punto0 6" xfId="4087" xr:uid="{00000000-0005-0000-0000-0000621F0000}"/>
    <cellStyle name="Punto0 6 2" xfId="4088" xr:uid="{00000000-0005-0000-0000-0000631F0000}"/>
    <cellStyle name="Punto0 60" xfId="4089" xr:uid="{00000000-0005-0000-0000-0000641F0000}"/>
    <cellStyle name="Punto0 60 2" xfId="4090" xr:uid="{00000000-0005-0000-0000-0000651F0000}"/>
    <cellStyle name="Punto0 61" xfId="4091" xr:uid="{00000000-0005-0000-0000-0000661F0000}"/>
    <cellStyle name="Punto0 61 2" xfId="4092" xr:uid="{00000000-0005-0000-0000-0000671F0000}"/>
    <cellStyle name="Punto0 62" xfId="4093" xr:uid="{00000000-0005-0000-0000-0000681F0000}"/>
    <cellStyle name="Punto0 62 2" xfId="4094" xr:uid="{00000000-0005-0000-0000-0000691F0000}"/>
    <cellStyle name="Punto0 63" xfId="4095" xr:uid="{00000000-0005-0000-0000-00006A1F0000}"/>
    <cellStyle name="Punto0 63 2" xfId="4096" xr:uid="{00000000-0005-0000-0000-00006B1F0000}"/>
    <cellStyle name="Punto0 64" xfId="4097" xr:uid="{00000000-0005-0000-0000-00006C1F0000}"/>
    <cellStyle name="Punto0 64 2" xfId="4098" xr:uid="{00000000-0005-0000-0000-00006D1F0000}"/>
    <cellStyle name="Punto0 65" xfId="4099" xr:uid="{00000000-0005-0000-0000-00006E1F0000}"/>
    <cellStyle name="Punto0 65 2" xfId="4100" xr:uid="{00000000-0005-0000-0000-00006F1F0000}"/>
    <cellStyle name="Punto0 66" xfId="4101" xr:uid="{00000000-0005-0000-0000-0000701F0000}"/>
    <cellStyle name="Punto0 66 2" xfId="4102" xr:uid="{00000000-0005-0000-0000-0000711F0000}"/>
    <cellStyle name="Punto0 67" xfId="4103" xr:uid="{00000000-0005-0000-0000-0000721F0000}"/>
    <cellStyle name="Punto0 67 2" xfId="4104" xr:uid="{00000000-0005-0000-0000-0000731F0000}"/>
    <cellStyle name="Punto0 68" xfId="4105" xr:uid="{00000000-0005-0000-0000-0000741F0000}"/>
    <cellStyle name="Punto0 68 2" xfId="4106" xr:uid="{00000000-0005-0000-0000-0000751F0000}"/>
    <cellStyle name="Punto0 69" xfId="4107" xr:uid="{00000000-0005-0000-0000-0000761F0000}"/>
    <cellStyle name="Punto0 69 2" xfId="4108" xr:uid="{00000000-0005-0000-0000-0000771F0000}"/>
    <cellStyle name="Punto0 7" xfId="4109" xr:uid="{00000000-0005-0000-0000-0000781F0000}"/>
    <cellStyle name="Punto0 7 2" xfId="4110" xr:uid="{00000000-0005-0000-0000-0000791F0000}"/>
    <cellStyle name="Punto0 70" xfId="4111" xr:uid="{00000000-0005-0000-0000-00007A1F0000}"/>
    <cellStyle name="Punto0 70 2" xfId="4112" xr:uid="{00000000-0005-0000-0000-00007B1F0000}"/>
    <cellStyle name="Punto0 71" xfId="4113" xr:uid="{00000000-0005-0000-0000-00007C1F0000}"/>
    <cellStyle name="Punto0 71 2" xfId="4114" xr:uid="{00000000-0005-0000-0000-00007D1F0000}"/>
    <cellStyle name="Punto0 72" xfId="4115" xr:uid="{00000000-0005-0000-0000-00007E1F0000}"/>
    <cellStyle name="Punto0 72 2" xfId="4116" xr:uid="{00000000-0005-0000-0000-00007F1F0000}"/>
    <cellStyle name="Punto0 73" xfId="4117" xr:uid="{00000000-0005-0000-0000-0000801F0000}"/>
    <cellStyle name="Punto0 73 2" xfId="4118" xr:uid="{00000000-0005-0000-0000-0000811F0000}"/>
    <cellStyle name="Punto0 74" xfId="4119" xr:uid="{00000000-0005-0000-0000-0000821F0000}"/>
    <cellStyle name="Punto0 74 2" xfId="4120" xr:uid="{00000000-0005-0000-0000-0000831F0000}"/>
    <cellStyle name="Punto0 75" xfId="4121" xr:uid="{00000000-0005-0000-0000-0000841F0000}"/>
    <cellStyle name="Punto0 75 2" xfId="4122" xr:uid="{00000000-0005-0000-0000-0000851F0000}"/>
    <cellStyle name="Punto0 76" xfId="4123" xr:uid="{00000000-0005-0000-0000-0000861F0000}"/>
    <cellStyle name="Punto0 76 2" xfId="4124" xr:uid="{00000000-0005-0000-0000-0000871F0000}"/>
    <cellStyle name="Punto0 77" xfId="4125" xr:uid="{00000000-0005-0000-0000-0000881F0000}"/>
    <cellStyle name="Punto0 77 2" xfId="4126" xr:uid="{00000000-0005-0000-0000-0000891F0000}"/>
    <cellStyle name="Punto0 78" xfId="4127" xr:uid="{00000000-0005-0000-0000-00008A1F0000}"/>
    <cellStyle name="Punto0 78 2" xfId="4128" xr:uid="{00000000-0005-0000-0000-00008B1F0000}"/>
    <cellStyle name="Punto0 79" xfId="4129" xr:uid="{00000000-0005-0000-0000-00008C1F0000}"/>
    <cellStyle name="Punto0 79 2" xfId="4130" xr:uid="{00000000-0005-0000-0000-00008D1F0000}"/>
    <cellStyle name="Punto0 8" xfId="4131" xr:uid="{00000000-0005-0000-0000-00008E1F0000}"/>
    <cellStyle name="Punto0 8 2" xfId="4132" xr:uid="{00000000-0005-0000-0000-00008F1F0000}"/>
    <cellStyle name="Punto0 80" xfId="4133" xr:uid="{00000000-0005-0000-0000-0000901F0000}"/>
    <cellStyle name="Punto0 80 2" xfId="4134" xr:uid="{00000000-0005-0000-0000-0000911F0000}"/>
    <cellStyle name="Punto0 81" xfId="4135" xr:uid="{00000000-0005-0000-0000-0000921F0000}"/>
    <cellStyle name="Punto0 81 2" xfId="4136" xr:uid="{00000000-0005-0000-0000-0000931F0000}"/>
    <cellStyle name="Punto0 82" xfId="4137" xr:uid="{00000000-0005-0000-0000-0000941F0000}"/>
    <cellStyle name="Punto0 82 2" xfId="4138" xr:uid="{00000000-0005-0000-0000-0000951F0000}"/>
    <cellStyle name="Punto0 83" xfId="4139" xr:uid="{00000000-0005-0000-0000-0000961F0000}"/>
    <cellStyle name="Punto0 83 2" xfId="4140" xr:uid="{00000000-0005-0000-0000-0000971F0000}"/>
    <cellStyle name="Punto0 84" xfId="4141" xr:uid="{00000000-0005-0000-0000-0000981F0000}"/>
    <cellStyle name="Punto0 84 2" xfId="4142" xr:uid="{00000000-0005-0000-0000-0000991F0000}"/>
    <cellStyle name="Punto0 85" xfId="4143" xr:uid="{00000000-0005-0000-0000-00009A1F0000}"/>
    <cellStyle name="Punto0 85 2" xfId="4144" xr:uid="{00000000-0005-0000-0000-00009B1F0000}"/>
    <cellStyle name="Punto0 86" xfId="4145" xr:uid="{00000000-0005-0000-0000-00009C1F0000}"/>
    <cellStyle name="Punto0 86 2" xfId="4146" xr:uid="{00000000-0005-0000-0000-00009D1F0000}"/>
    <cellStyle name="Punto0 87" xfId="4147" xr:uid="{00000000-0005-0000-0000-00009E1F0000}"/>
    <cellStyle name="Punto0 87 2" xfId="4148" xr:uid="{00000000-0005-0000-0000-00009F1F0000}"/>
    <cellStyle name="Punto0 88" xfId="4149" xr:uid="{00000000-0005-0000-0000-0000A01F0000}"/>
    <cellStyle name="Punto0 88 2" xfId="4150" xr:uid="{00000000-0005-0000-0000-0000A11F0000}"/>
    <cellStyle name="Punto0 89" xfId="4151" xr:uid="{00000000-0005-0000-0000-0000A21F0000}"/>
    <cellStyle name="Punto0 89 2" xfId="4152" xr:uid="{00000000-0005-0000-0000-0000A31F0000}"/>
    <cellStyle name="Punto0 9" xfId="4153" xr:uid="{00000000-0005-0000-0000-0000A41F0000}"/>
    <cellStyle name="Punto0 9 2" xfId="4154" xr:uid="{00000000-0005-0000-0000-0000A51F0000}"/>
    <cellStyle name="Punto0 90" xfId="4155" xr:uid="{00000000-0005-0000-0000-0000A61F0000}"/>
    <cellStyle name="Punto0 90 2" xfId="4156" xr:uid="{00000000-0005-0000-0000-0000A71F0000}"/>
    <cellStyle name="Punto0 91" xfId="4157" xr:uid="{00000000-0005-0000-0000-0000A81F0000}"/>
    <cellStyle name="R" xfId="5579" xr:uid="{00000000-0005-0000-0000-0000A91F0000}"/>
    <cellStyle name="R_ANALISIS - FAJAS TRANSPORTADORAS-0" xfId="5580" xr:uid="{00000000-0005-0000-0000-0000AA1F0000}"/>
    <cellStyle name="R_Form Ppto 2009 Rev A" xfId="5581" xr:uid="{00000000-0005-0000-0000-0000AB1F0000}"/>
    <cellStyle name="R_FORMATO METRADO" xfId="5582" xr:uid="{00000000-0005-0000-0000-0000AC1F0000}"/>
    <cellStyle name="R_FR-GCPP-005-006-008" xfId="5583" xr:uid="{00000000-0005-0000-0000-0000AD1F0000}"/>
    <cellStyle name="R_IP - 074 - DROSS HOPPERS (AREA 81)" xfId="5584" xr:uid="{00000000-0005-0000-0000-0000AE1F0000}"/>
    <cellStyle name="R_IP-072 Rev 2.0 Espesador ø 19.0m - Amec VM" xfId="5585" xr:uid="{00000000-0005-0000-0000-0000AF1F0000}"/>
    <cellStyle name="R_IP-358 Rev1.0 Estructuras metálicas para edificio de procesos-Cosapi (version 1)" xfId="5586" xr:uid="{00000000-0005-0000-0000-0000B01F0000}"/>
    <cellStyle name="R_IP-xxx Rev.0 _Estructuras Edificio de Soplador-Kvaerner" xfId="5587" xr:uid="{00000000-0005-0000-0000-0000B11F0000}"/>
    <cellStyle name="R_Metr Truck Shop Bayovar-MOO-Rev.1" xfId="5588" xr:uid="{00000000-0005-0000-0000-0000B21F0000}"/>
    <cellStyle name="R_Metr y Analisis - Estructuras Metálicas RFQ 06H05901-3001 Rev 1 " xfId="5589" xr:uid="{00000000-0005-0000-0000-0000B31F0000}"/>
    <cellStyle name="R_PRESUPUESTO REV-2" xfId="5590" xr:uid="{00000000-0005-0000-0000-0000B41F0000}"/>
    <cellStyle name="RAMEY" xfId="4158" xr:uid="{00000000-0005-0000-0000-0000B51F0000}"/>
    <cellStyle name="Ramey $k" xfId="4159" xr:uid="{00000000-0005-0000-0000-0000B61F0000}"/>
    <cellStyle name="RAMEY_P&amp;O BKUP" xfId="4160" xr:uid="{00000000-0005-0000-0000-0000B71F0000}"/>
    <cellStyle name="RM" xfId="636" xr:uid="{00000000-0005-0000-0000-0000B81F0000}"/>
    <cellStyle name="Rotulo" xfId="5591" xr:uid="{00000000-0005-0000-0000-0000B91F0000}"/>
    <cellStyle name="Salida 10" xfId="4161" xr:uid="{00000000-0005-0000-0000-0000BA1F0000}"/>
    <cellStyle name="Salida 10 2" xfId="5592" xr:uid="{00000000-0005-0000-0000-0000BB1F0000}"/>
    <cellStyle name="Salida 10 2 2" xfId="8781" xr:uid="{00000000-0005-0000-0000-0000BC1F0000}"/>
    <cellStyle name="Salida 10 2 3" xfId="2235" xr:uid="{00000000-0005-0000-0000-0000BD1F0000}"/>
    <cellStyle name="Salida 10 3" xfId="8404" xr:uid="{00000000-0005-0000-0000-0000BE1F0000}"/>
    <cellStyle name="Salida 10 4" xfId="8186" xr:uid="{00000000-0005-0000-0000-0000BF1F0000}"/>
    <cellStyle name="Salida 11" xfId="4162" xr:uid="{00000000-0005-0000-0000-0000C01F0000}"/>
    <cellStyle name="Salida 11 2" xfId="5593" xr:uid="{00000000-0005-0000-0000-0000C11F0000}"/>
    <cellStyle name="Salida 11 2 2" xfId="8782" xr:uid="{00000000-0005-0000-0000-0000C21F0000}"/>
    <cellStyle name="Salida 11 2 3" xfId="2238" xr:uid="{00000000-0005-0000-0000-0000C31F0000}"/>
    <cellStyle name="Salida 11 3" xfId="8405" xr:uid="{00000000-0005-0000-0000-0000C41F0000}"/>
    <cellStyle name="Salida 11 4" xfId="8863" xr:uid="{00000000-0005-0000-0000-0000C51F0000}"/>
    <cellStyle name="Salida 12" xfId="4163" xr:uid="{00000000-0005-0000-0000-0000C61F0000}"/>
    <cellStyle name="Salida 12 2" xfId="5594" xr:uid="{00000000-0005-0000-0000-0000C71F0000}"/>
    <cellStyle name="Salida 12 2 2" xfId="8783" xr:uid="{00000000-0005-0000-0000-0000C81F0000}"/>
    <cellStyle name="Salida 12 2 3" xfId="2239" xr:uid="{00000000-0005-0000-0000-0000C91F0000}"/>
    <cellStyle name="Salida 12 3" xfId="8406" xr:uid="{00000000-0005-0000-0000-0000CA1F0000}"/>
    <cellStyle name="Salida 12 4" xfId="8862" xr:uid="{00000000-0005-0000-0000-0000CB1F0000}"/>
    <cellStyle name="Salida 13" xfId="4164" xr:uid="{00000000-0005-0000-0000-0000CC1F0000}"/>
    <cellStyle name="Salida 13 2" xfId="5595" xr:uid="{00000000-0005-0000-0000-0000CD1F0000}"/>
    <cellStyle name="Salida 13 2 2" xfId="8784" xr:uid="{00000000-0005-0000-0000-0000CE1F0000}"/>
    <cellStyle name="Salida 13 2 3" xfId="2240" xr:uid="{00000000-0005-0000-0000-0000CF1F0000}"/>
    <cellStyle name="Salida 13 3" xfId="8407" xr:uid="{00000000-0005-0000-0000-0000D01F0000}"/>
    <cellStyle name="Salida 13 4" xfId="8462" xr:uid="{00000000-0005-0000-0000-0000D11F0000}"/>
    <cellStyle name="Salida 14" xfId="4165" xr:uid="{00000000-0005-0000-0000-0000D21F0000}"/>
    <cellStyle name="Salida 14 2" xfId="5596" xr:uid="{00000000-0005-0000-0000-0000D31F0000}"/>
    <cellStyle name="Salida 14 2 2" xfId="8785" xr:uid="{00000000-0005-0000-0000-0000D41F0000}"/>
    <cellStyle name="Salida 14 2 3" xfId="8846" xr:uid="{00000000-0005-0000-0000-0000D51F0000}"/>
    <cellStyle name="Salida 14 3" xfId="8408" xr:uid="{00000000-0005-0000-0000-0000D61F0000}"/>
    <cellStyle name="Salida 14 4" xfId="8861" xr:uid="{00000000-0005-0000-0000-0000D71F0000}"/>
    <cellStyle name="Salida 15" xfId="4166" xr:uid="{00000000-0005-0000-0000-0000D81F0000}"/>
    <cellStyle name="Salida 15 2" xfId="5597" xr:uid="{00000000-0005-0000-0000-0000D91F0000}"/>
    <cellStyle name="Salida 15 2 2" xfId="8786" xr:uid="{00000000-0005-0000-0000-0000DA1F0000}"/>
    <cellStyle name="Salida 15 2 3" xfId="2243" xr:uid="{00000000-0005-0000-0000-0000DB1F0000}"/>
    <cellStyle name="Salida 15 3" xfId="8409" xr:uid="{00000000-0005-0000-0000-0000DC1F0000}"/>
    <cellStyle name="Salida 15 4" xfId="8900" xr:uid="{00000000-0005-0000-0000-0000DD1F0000}"/>
    <cellStyle name="Salida 16" xfId="4167" xr:uid="{00000000-0005-0000-0000-0000DE1F0000}"/>
    <cellStyle name="Salida 16 2" xfId="5598" xr:uid="{00000000-0005-0000-0000-0000DF1F0000}"/>
    <cellStyle name="Salida 16 2 2" xfId="8787" xr:uid="{00000000-0005-0000-0000-0000E01F0000}"/>
    <cellStyle name="Salida 16 2 3" xfId="2244" xr:uid="{00000000-0005-0000-0000-0000E11F0000}"/>
    <cellStyle name="Salida 16 3" xfId="8410" xr:uid="{00000000-0005-0000-0000-0000E21F0000}"/>
    <cellStyle name="Salida 16 4" xfId="8358" xr:uid="{00000000-0005-0000-0000-0000E31F0000}"/>
    <cellStyle name="Salida 17" xfId="4168" xr:uid="{00000000-0005-0000-0000-0000E41F0000}"/>
    <cellStyle name="Salida 17 2" xfId="5599" xr:uid="{00000000-0005-0000-0000-0000E51F0000}"/>
    <cellStyle name="Salida 17 2 2" xfId="8788" xr:uid="{00000000-0005-0000-0000-0000E61F0000}"/>
    <cellStyle name="Salida 17 2 3" xfId="8335" xr:uid="{00000000-0005-0000-0000-0000E71F0000}"/>
    <cellStyle name="Salida 17 3" xfId="8411" xr:uid="{00000000-0005-0000-0000-0000E81F0000}"/>
    <cellStyle name="Salida 17 4" xfId="8357" xr:uid="{00000000-0005-0000-0000-0000E91F0000}"/>
    <cellStyle name="Salida 18" xfId="4169" xr:uid="{00000000-0005-0000-0000-0000EA1F0000}"/>
    <cellStyle name="Salida 18 2" xfId="5600" xr:uid="{00000000-0005-0000-0000-0000EB1F0000}"/>
    <cellStyle name="Salida 18 2 2" xfId="8789" xr:uid="{00000000-0005-0000-0000-0000EC1F0000}"/>
    <cellStyle name="Salida 18 2 3" xfId="8334" xr:uid="{00000000-0005-0000-0000-0000ED1F0000}"/>
    <cellStyle name="Salida 18 3" xfId="8412" xr:uid="{00000000-0005-0000-0000-0000EE1F0000}"/>
    <cellStyle name="Salida 18 4" xfId="8356" xr:uid="{00000000-0005-0000-0000-0000EF1F0000}"/>
    <cellStyle name="Salida 19" xfId="4170" xr:uid="{00000000-0005-0000-0000-0000F01F0000}"/>
    <cellStyle name="Salida 19 2" xfId="5601" xr:uid="{00000000-0005-0000-0000-0000F11F0000}"/>
    <cellStyle name="Salida 19 2 2" xfId="8790" xr:uid="{00000000-0005-0000-0000-0000F21F0000}"/>
    <cellStyle name="Salida 19 2 3" xfId="8317" xr:uid="{00000000-0005-0000-0000-0000F31F0000}"/>
    <cellStyle name="Salida 19 3" xfId="8413" xr:uid="{00000000-0005-0000-0000-0000F41F0000}"/>
    <cellStyle name="Salida 19 4" xfId="8355" xr:uid="{00000000-0005-0000-0000-0000F51F0000}"/>
    <cellStyle name="Salida 2" xfId="637" xr:uid="{00000000-0005-0000-0000-0000F61F0000}"/>
    <cellStyle name="Salida 2 10" xfId="8414" xr:uid="{00000000-0005-0000-0000-0000F71F0000}"/>
    <cellStyle name="Salida 2 11" xfId="8354" xr:uid="{00000000-0005-0000-0000-0000F81F0000}"/>
    <cellStyle name="Salida 2 2" xfId="4171" xr:uid="{00000000-0005-0000-0000-0000F91F0000}"/>
    <cellStyle name="Salida 2 2 2" xfId="5057" xr:uid="{00000000-0005-0000-0000-0000FA1F0000}"/>
    <cellStyle name="Salida 2 2 2 2" xfId="5320" xr:uid="{00000000-0005-0000-0000-0000FB1F0000}"/>
    <cellStyle name="Salida 2 2 2 2 2" xfId="8658" xr:uid="{00000000-0005-0000-0000-0000FC1F0000}"/>
    <cellStyle name="Salida 2 2 2 2 3" xfId="8343" xr:uid="{00000000-0005-0000-0000-0000FD1F0000}"/>
    <cellStyle name="Salida 2 2 2 3" xfId="8572" xr:uid="{00000000-0005-0000-0000-0000FE1F0000}"/>
    <cellStyle name="Salida 2 2 2 4" xfId="8454" xr:uid="{00000000-0005-0000-0000-0000FF1F0000}"/>
    <cellStyle name="Salida 2 2 3" xfId="4861" xr:uid="{00000000-0005-0000-0000-000000200000}"/>
    <cellStyle name="Salida 2 2 3 2" xfId="8517" xr:uid="{00000000-0005-0000-0000-000001200000}"/>
    <cellStyle name="Salida 2 2 3 3" xfId="8877" xr:uid="{00000000-0005-0000-0000-000002200000}"/>
    <cellStyle name="Salida 2 2 4" xfId="5476" xr:uid="{00000000-0005-0000-0000-000003200000}"/>
    <cellStyle name="Salida 2 2 4 2" xfId="8718" xr:uid="{00000000-0005-0000-0000-000004200000}"/>
    <cellStyle name="Salida 2 2 4 3" xfId="1681" xr:uid="{00000000-0005-0000-0000-000005200000}"/>
    <cellStyle name="Salida 2 2 5" xfId="8415" xr:uid="{00000000-0005-0000-0000-000006200000}"/>
    <cellStyle name="Salida 2 2 6" xfId="8353" xr:uid="{00000000-0005-0000-0000-000007200000}"/>
    <cellStyle name="Salida 2 3" xfId="4172" xr:uid="{00000000-0005-0000-0000-000008200000}"/>
    <cellStyle name="Salida 2 3 2" xfId="5058" xr:uid="{00000000-0005-0000-0000-000009200000}"/>
    <cellStyle name="Salida 2 3 2 2" xfId="5319" xr:uid="{00000000-0005-0000-0000-00000A200000}"/>
    <cellStyle name="Salida 2 3 2 2 2" xfId="8657" xr:uid="{00000000-0005-0000-0000-00000B200000}"/>
    <cellStyle name="Salida 2 3 2 2 3" xfId="8344" xr:uid="{00000000-0005-0000-0000-00000C200000}"/>
    <cellStyle name="Salida 2 3 2 3" xfId="8573" xr:uid="{00000000-0005-0000-0000-00000D200000}"/>
    <cellStyle name="Salida 2 3 2 4" xfId="8306" xr:uid="{00000000-0005-0000-0000-00000E200000}"/>
    <cellStyle name="Salida 2 3 3" xfId="4862" xr:uid="{00000000-0005-0000-0000-00000F200000}"/>
    <cellStyle name="Salida 2 3 3 2" xfId="8518" xr:uid="{00000000-0005-0000-0000-000010200000}"/>
    <cellStyle name="Salida 2 3 3 3" xfId="8283" xr:uid="{00000000-0005-0000-0000-000011200000}"/>
    <cellStyle name="Salida 2 3 4" xfId="5475" xr:uid="{00000000-0005-0000-0000-000012200000}"/>
    <cellStyle name="Salida 2 3 4 2" xfId="8717" xr:uid="{00000000-0005-0000-0000-000013200000}"/>
    <cellStyle name="Salida 2 3 4 3" xfId="1679" xr:uid="{00000000-0005-0000-0000-000014200000}"/>
    <cellStyle name="Salida 2 3 5" xfId="8416" xr:uid="{00000000-0005-0000-0000-000015200000}"/>
    <cellStyle name="Salida 2 3 6" xfId="8352" xr:uid="{00000000-0005-0000-0000-000016200000}"/>
    <cellStyle name="Salida 2 4" xfId="4173" xr:uid="{00000000-0005-0000-0000-000017200000}"/>
    <cellStyle name="Salida 2 4 2" xfId="5059" xr:uid="{00000000-0005-0000-0000-000018200000}"/>
    <cellStyle name="Salida 2 4 2 2" xfId="5318" xr:uid="{00000000-0005-0000-0000-000019200000}"/>
    <cellStyle name="Salida 2 4 2 2 2" xfId="8656" xr:uid="{00000000-0005-0000-0000-00001A200000}"/>
    <cellStyle name="Salida 2 4 2 2 3" xfId="8295" xr:uid="{00000000-0005-0000-0000-00001B200000}"/>
    <cellStyle name="Salida 2 4 2 3" xfId="8574" xr:uid="{00000000-0005-0000-0000-00001C200000}"/>
    <cellStyle name="Salida 2 4 2 4" xfId="8886" xr:uid="{00000000-0005-0000-0000-00001D200000}"/>
    <cellStyle name="Salida 2 4 3" xfId="4863" xr:uid="{00000000-0005-0000-0000-00001E200000}"/>
    <cellStyle name="Salida 2 4 3 2" xfId="8519" xr:uid="{00000000-0005-0000-0000-00001F200000}"/>
    <cellStyle name="Salida 2 4 3 3" xfId="8171" xr:uid="{00000000-0005-0000-0000-000020200000}"/>
    <cellStyle name="Salida 2 4 4" xfId="5474" xr:uid="{00000000-0005-0000-0000-000021200000}"/>
    <cellStyle name="Salida 2 4 4 2" xfId="8716" xr:uid="{00000000-0005-0000-0000-000022200000}"/>
    <cellStyle name="Salida 2 4 4 3" xfId="8844" xr:uid="{00000000-0005-0000-0000-000023200000}"/>
    <cellStyle name="Salida 2 4 5" xfId="8417" xr:uid="{00000000-0005-0000-0000-000024200000}"/>
    <cellStyle name="Salida 2 4 6" xfId="8351" xr:uid="{00000000-0005-0000-0000-000025200000}"/>
    <cellStyle name="Salida 2 5" xfId="4174" xr:uid="{00000000-0005-0000-0000-000026200000}"/>
    <cellStyle name="Salida 2 5 2" xfId="5060" xr:uid="{00000000-0005-0000-0000-000027200000}"/>
    <cellStyle name="Salida 2 5 2 2" xfId="5317" xr:uid="{00000000-0005-0000-0000-000028200000}"/>
    <cellStyle name="Salida 2 5 2 2 2" xfId="8655" xr:uid="{00000000-0005-0000-0000-000029200000}"/>
    <cellStyle name="Salida 2 5 2 2 3" xfId="1283" xr:uid="{00000000-0005-0000-0000-00002A200000}"/>
    <cellStyle name="Salida 2 5 2 3" xfId="8575" xr:uid="{00000000-0005-0000-0000-00002B200000}"/>
    <cellStyle name="Salida 2 5 2 4" xfId="8453" xr:uid="{00000000-0005-0000-0000-00002C200000}"/>
    <cellStyle name="Salida 2 5 3" xfId="4864" xr:uid="{00000000-0005-0000-0000-00002D200000}"/>
    <cellStyle name="Salida 2 5 3 2" xfId="8520" xr:uid="{00000000-0005-0000-0000-00002E200000}"/>
    <cellStyle name="Salida 2 5 3 3" xfId="8876" xr:uid="{00000000-0005-0000-0000-00002F200000}"/>
    <cellStyle name="Salida 2 5 4" xfId="5473" xr:uid="{00000000-0005-0000-0000-000030200000}"/>
    <cellStyle name="Salida 2 5 4 2" xfId="8715" xr:uid="{00000000-0005-0000-0000-000031200000}"/>
    <cellStyle name="Salida 2 5 4 3" xfId="8289" xr:uid="{00000000-0005-0000-0000-000032200000}"/>
    <cellStyle name="Salida 2 5 5" xfId="8418" xr:uid="{00000000-0005-0000-0000-000033200000}"/>
    <cellStyle name="Salida 2 5 6" xfId="8301" xr:uid="{00000000-0005-0000-0000-000034200000}"/>
    <cellStyle name="Salida 2 6" xfId="4865" xr:uid="{00000000-0005-0000-0000-000035200000}"/>
    <cellStyle name="Salida 2 6 2" xfId="5061" xr:uid="{00000000-0005-0000-0000-000036200000}"/>
    <cellStyle name="Salida 2 6 2 2" xfId="5316" xr:uid="{00000000-0005-0000-0000-000037200000}"/>
    <cellStyle name="Salida 2 6 2 2 2" xfId="8654" xr:uid="{00000000-0005-0000-0000-000038200000}"/>
    <cellStyle name="Salida 2 6 2 2 3" xfId="1281" xr:uid="{00000000-0005-0000-0000-000039200000}"/>
    <cellStyle name="Salida 2 6 2 3" xfId="8576" xr:uid="{00000000-0005-0000-0000-00003A200000}"/>
    <cellStyle name="Salida 2 6 2 4" xfId="8307" xr:uid="{00000000-0005-0000-0000-00003B200000}"/>
    <cellStyle name="Salida 2 6 3" xfId="5472" xr:uid="{00000000-0005-0000-0000-00003C200000}"/>
    <cellStyle name="Salida 2 6 3 2" xfId="8714" xr:uid="{00000000-0005-0000-0000-00003D200000}"/>
    <cellStyle name="Salida 2 6 3 3" xfId="8705" xr:uid="{00000000-0005-0000-0000-00003E200000}"/>
    <cellStyle name="Salida 2 6 4" xfId="8521" xr:uid="{00000000-0005-0000-0000-00003F200000}"/>
    <cellStyle name="Salida 2 6 5" xfId="8875" xr:uid="{00000000-0005-0000-0000-000040200000}"/>
    <cellStyle name="Salida 2 7" xfId="4866" xr:uid="{00000000-0005-0000-0000-000041200000}"/>
    <cellStyle name="Salida 2 7 2" xfId="5062" xr:uid="{00000000-0005-0000-0000-000042200000}"/>
    <cellStyle name="Salida 2 7 2 2" xfId="5315" xr:uid="{00000000-0005-0000-0000-000043200000}"/>
    <cellStyle name="Salida 2 7 2 2 2" xfId="8653" xr:uid="{00000000-0005-0000-0000-000044200000}"/>
    <cellStyle name="Salida 2 7 2 2 3" xfId="1279" xr:uid="{00000000-0005-0000-0000-000045200000}"/>
    <cellStyle name="Salida 2 7 2 3" xfId="8577" xr:uid="{00000000-0005-0000-0000-000046200000}"/>
    <cellStyle name="Salida 2 7 2 4" xfId="8165" xr:uid="{00000000-0005-0000-0000-000047200000}"/>
    <cellStyle name="Salida 2 7 3" xfId="5471" xr:uid="{00000000-0005-0000-0000-000048200000}"/>
    <cellStyle name="Salida 2 7 3 2" xfId="8713" xr:uid="{00000000-0005-0000-0000-000049200000}"/>
    <cellStyle name="Salida 2 7 3 3" xfId="8967" xr:uid="{00000000-0005-0000-0000-00004A200000}"/>
    <cellStyle name="Salida 2 7 4" xfId="8522" xr:uid="{00000000-0005-0000-0000-00004B200000}"/>
    <cellStyle name="Salida 2 7 5" xfId="8946" xr:uid="{00000000-0005-0000-0000-00004C200000}"/>
    <cellStyle name="Salida 2 8" xfId="5056" xr:uid="{00000000-0005-0000-0000-00004D200000}"/>
    <cellStyle name="Salida 2 8 2" xfId="5321" xr:uid="{00000000-0005-0000-0000-00004E200000}"/>
    <cellStyle name="Salida 2 8 2 2" xfId="8659" xr:uid="{00000000-0005-0000-0000-00004F200000}"/>
    <cellStyle name="Salida 2 8 2 3" xfId="1285" xr:uid="{00000000-0005-0000-0000-000050200000}"/>
    <cellStyle name="Salida 2 8 3" xfId="8571" xr:uid="{00000000-0005-0000-0000-000051200000}"/>
    <cellStyle name="Salida 2 8 4" xfId="8452" xr:uid="{00000000-0005-0000-0000-000052200000}"/>
    <cellStyle name="Salida 2 9" xfId="5477" xr:uid="{00000000-0005-0000-0000-000053200000}"/>
    <cellStyle name="Salida 2 9 2" xfId="8719" xr:uid="{00000000-0005-0000-0000-000054200000}"/>
    <cellStyle name="Salida 2 9 3" xfId="1683" xr:uid="{00000000-0005-0000-0000-000055200000}"/>
    <cellStyle name="Salida 20" xfId="4175" xr:uid="{00000000-0005-0000-0000-000056200000}"/>
    <cellStyle name="Salida 20 2" xfId="5602" xr:uid="{00000000-0005-0000-0000-000057200000}"/>
    <cellStyle name="Salida 20 2 2" xfId="8791" xr:uid="{00000000-0005-0000-0000-000058200000}"/>
    <cellStyle name="Salida 20 2 3" xfId="8845" xr:uid="{00000000-0005-0000-0000-000059200000}"/>
    <cellStyle name="Salida 20 3" xfId="8419" xr:uid="{00000000-0005-0000-0000-00005A200000}"/>
    <cellStyle name="Salida 20 4" xfId="8907" xr:uid="{00000000-0005-0000-0000-00005B200000}"/>
    <cellStyle name="Salida 21" xfId="4176" xr:uid="{00000000-0005-0000-0000-00005C200000}"/>
    <cellStyle name="Salida 21 2" xfId="5603" xr:uid="{00000000-0005-0000-0000-00005D200000}"/>
    <cellStyle name="Salida 21 2 2" xfId="8792" xr:uid="{00000000-0005-0000-0000-00005E200000}"/>
    <cellStyle name="Salida 21 2 3" xfId="2245" xr:uid="{00000000-0005-0000-0000-00005F200000}"/>
    <cellStyle name="Salida 21 3" xfId="8420" xr:uid="{00000000-0005-0000-0000-000060200000}"/>
    <cellStyle name="Salida 21 4" xfId="8300" xr:uid="{00000000-0005-0000-0000-000061200000}"/>
    <cellStyle name="Salida 22" xfId="4177" xr:uid="{00000000-0005-0000-0000-000062200000}"/>
    <cellStyle name="Salida 22 2" xfId="5604" xr:uid="{00000000-0005-0000-0000-000063200000}"/>
    <cellStyle name="Salida 22 2 2" xfId="8793" xr:uid="{00000000-0005-0000-0000-000064200000}"/>
    <cellStyle name="Salida 22 2 3" xfId="2248" xr:uid="{00000000-0005-0000-0000-000065200000}"/>
    <cellStyle name="Salida 22 3" xfId="8421" xr:uid="{00000000-0005-0000-0000-000066200000}"/>
    <cellStyle name="Salida 22 4" xfId="8840" xr:uid="{00000000-0005-0000-0000-000067200000}"/>
    <cellStyle name="Salida 23" xfId="4178" xr:uid="{00000000-0005-0000-0000-000068200000}"/>
    <cellStyle name="Salida 23 2" xfId="5605" xr:uid="{00000000-0005-0000-0000-000069200000}"/>
    <cellStyle name="Salida 23 2 2" xfId="8794" xr:uid="{00000000-0005-0000-0000-00006A200000}"/>
    <cellStyle name="Salida 23 2 3" xfId="2249" xr:uid="{00000000-0005-0000-0000-00006B200000}"/>
    <cellStyle name="Salida 23 3" xfId="8422" xr:uid="{00000000-0005-0000-0000-00006C200000}"/>
    <cellStyle name="Salida 23 4" xfId="8299" xr:uid="{00000000-0005-0000-0000-00006D200000}"/>
    <cellStyle name="Salida 24" xfId="4179" xr:uid="{00000000-0005-0000-0000-00006E200000}"/>
    <cellStyle name="Salida 24 2" xfId="5606" xr:uid="{00000000-0005-0000-0000-00006F200000}"/>
    <cellStyle name="Salida 24 2 2" xfId="8795" xr:uid="{00000000-0005-0000-0000-000070200000}"/>
    <cellStyle name="Salida 24 2 3" xfId="2250" xr:uid="{00000000-0005-0000-0000-000071200000}"/>
    <cellStyle name="Salida 24 3" xfId="8423" xr:uid="{00000000-0005-0000-0000-000072200000}"/>
    <cellStyle name="Salida 24 4" xfId="8185" xr:uid="{00000000-0005-0000-0000-000073200000}"/>
    <cellStyle name="Salida 25" xfId="4180" xr:uid="{00000000-0005-0000-0000-000074200000}"/>
    <cellStyle name="Salida 25 2" xfId="5607" xr:uid="{00000000-0005-0000-0000-000075200000}"/>
    <cellStyle name="Salida 25 2 2" xfId="8796" xr:uid="{00000000-0005-0000-0000-000076200000}"/>
    <cellStyle name="Salida 25 2 3" xfId="2253" xr:uid="{00000000-0005-0000-0000-000077200000}"/>
    <cellStyle name="Salida 25 3" xfId="8424" xr:uid="{00000000-0005-0000-0000-000078200000}"/>
    <cellStyle name="Salida 25 4" xfId="8184" xr:uid="{00000000-0005-0000-0000-000079200000}"/>
    <cellStyle name="Salida 26" xfId="4181" xr:uid="{00000000-0005-0000-0000-00007A200000}"/>
    <cellStyle name="Salida 26 2" xfId="5608" xr:uid="{00000000-0005-0000-0000-00007B200000}"/>
    <cellStyle name="Salida 26 2 2" xfId="8797" xr:uid="{00000000-0005-0000-0000-00007C200000}"/>
    <cellStyle name="Salida 26 2 3" xfId="2254" xr:uid="{00000000-0005-0000-0000-00007D200000}"/>
    <cellStyle name="Salida 26 3" xfId="8425" xr:uid="{00000000-0005-0000-0000-00007E200000}"/>
    <cellStyle name="Salida 26 4" xfId="8860" xr:uid="{00000000-0005-0000-0000-00007F200000}"/>
    <cellStyle name="Salida 27" xfId="4182" xr:uid="{00000000-0005-0000-0000-000080200000}"/>
    <cellStyle name="Salida 27 2" xfId="5609" xr:uid="{00000000-0005-0000-0000-000081200000}"/>
    <cellStyle name="Salida 27 2 2" xfId="8798" xr:uid="{00000000-0005-0000-0000-000082200000}"/>
    <cellStyle name="Salida 27 2 3" xfId="2255" xr:uid="{00000000-0005-0000-0000-000083200000}"/>
    <cellStyle name="Salida 27 3" xfId="8426" xr:uid="{00000000-0005-0000-0000-000084200000}"/>
    <cellStyle name="Salida 27 4" xfId="8859" xr:uid="{00000000-0005-0000-0000-000085200000}"/>
    <cellStyle name="Salida 28" xfId="4183" xr:uid="{00000000-0005-0000-0000-000086200000}"/>
    <cellStyle name="Salida 28 2" xfId="5610" xr:uid="{00000000-0005-0000-0000-000087200000}"/>
    <cellStyle name="Salida 28 2 2" xfId="8799" xr:uid="{00000000-0005-0000-0000-000088200000}"/>
    <cellStyle name="Salida 28 2 3" xfId="8333" xr:uid="{00000000-0005-0000-0000-000089200000}"/>
    <cellStyle name="Salida 28 3" xfId="8427" xr:uid="{00000000-0005-0000-0000-00008A200000}"/>
    <cellStyle name="Salida 28 4" xfId="8858" xr:uid="{00000000-0005-0000-0000-00008B200000}"/>
    <cellStyle name="Salida 3" xfId="638" xr:uid="{00000000-0005-0000-0000-00008C200000}"/>
    <cellStyle name="Salida 3 2" xfId="4184" xr:uid="{00000000-0005-0000-0000-00008D200000}"/>
    <cellStyle name="Salida 3 2 2" xfId="5063" xr:uid="{00000000-0005-0000-0000-00008E200000}"/>
    <cellStyle name="Salida 3 2 2 2" xfId="8578" xr:uid="{00000000-0005-0000-0000-00008F200000}"/>
    <cellStyle name="Salida 3 2 2 3" xfId="8885" xr:uid="{00000000-0005-0000-0000-000090200000}"/>
    <cellStyle name="Salida 3 2 3" xfId="5314" xr:uid="{00000000-0005-0000-0000-000091200000}"/>
    <cellStyle name="Salida 3 2 3 2" xfId="8652" xr:uid="{00000000-0005-0000-0000-000092200000}"/>
    <cellStyle name="Salida 3 2 3 3" xfId="1265" xr:uid="{00000000-0005-0000-0000-000093200000}"/>
    <cellStyle name="Salida 3 2 4" xfId="8429" xr:uid="{00000000-0005-0000-0000-000094200000}"/>
    <cellStyle name="Salida 3 2 5" xfId="8182" xr:uid="{00000000-0005-0000-0000-000095200000}"/>
    <cellStyle name="Salida 3 3" xfId="5470" xr:uid="{00000000-0005-0000-0000-000096200000}"/>
    <cellStyle name="Salida 3 3 2" xfId="8712" xr:uid="{00000000-0005-0000-0000-000097200000}"/>
    <cellStyle name="Salida 3 3 3" xfId="8290" xr:uid="{00000000-0005-0000-0000-000098200000}"/>
    <cellStyle name="Salida 3 4" xfId="8428" xr:uid="{00000000-0005-0000-0000-000099200000}"/>
    <cellStyle name="Salida 3 5" xfId="8183" xr:uid="{00000000-0005-0000-0000-00009A200000}"/>
    <cellStyle name="Salida 4" xfId="639" xr:uid="{00000000-0005-0000-0000-00009B200000}"/>
    <cellStyle name="Salida 4 2" xfId="4185" xr:uid="{00000000-0005-0000-0000-00009C200000}"/>
    <cellStyle name="Salida 4 2 2" xfId="5064" xr:uid="{00000000-0005-0000-0000-00009D200000}"/>
    <cellStyle name="Salida 4 2 2 2" xfId="8579" xr:uid="{00000000-0005-0000-0000-00009E200000}"/>
    <cellStyle name="Salida 4 2 2 3" xfId="8304" xr:uid="{00000000-0005-0000-0000-00009F200000}"/>
    <cellStyle name="Salida 4 2 3" xfId="5313" xr:uid="{00000000-0005-0000-0000-0000A0200000}"/>
    <cellStyle name="Salida 4 2 3 2" xfId="8651" xr:uid="{00000000-0005-0000-0000-0000A1200000}"/>
    <cellStyle name="Salida 4 2 3 3" xfId="8345" xr:uid="{00000000-0005-0000-0000-0000A2200000}"/>
    <cellStyle name="Salida 4 2 4" xfId="8431" xr:uid="{00000000-0005-0000-0000-0000A3200000}"/>
    <cellStyle name="Salida 4 2 5" xfId="8856" xr:uid="{00000000-0005-0000-0000-0000A4200000}"/>
    <cellStyle name="Salida 4 3" xfId="5469" xr:uid="{00000000-0005-0000-0000-0000A5200000}"/>
    <cellStyle name="Salida 4 3 2" xfId="8711" xr:uid="{00000000-0005-0000-0000-0000A6200000}"/>
    <cellStyle name="Salida 4 3 3" xfId="8327" xr:uid="{00000000-0005-0000-0000-0000A7200000}"/>
    <cellStyle name="Salida 4 4" xfId="8430" xr:uid="{00000000-0005-0000-0000-0000A8200000}"/>
    <cellStyle name="Salida 4 5" xfId="8857" xr:uid="{00000000-0005-0000-0000-0000A9200000}"/>
    <cellStyle name="Salida 5" xfId="640" xr:uid="{00000000-0005-0000-0000-0000AA200000}"/>
    <cellStyle name="Salida 5 2" xfId="4186" xr:uid="{00000000-0005-0000-0000-0000AB200000}"/>
    <cellStyle name="Salida 5 2 2" xfId="5065" xr:uid="{00000000-0005-0000-0000-0000AC200000}"/>
    <cellStyle name="Salida 5 2 2 2" xfId="8580" xr:uid="{00000000-0005-0000-0000-0000AD200000}"/>
    <cellStyle name="Salida 5 2 2 3" xfId="8451" xr:uid="{00000000-0005-0000-0000-0000AE200000}"/>
    <cellStyle name="Salida 5 2 3" xfId="5312" xr:uid="{00000000-0005-0000-0000-0000AF200000}"/>
    <cellStyle name="Salida 5 2 3 2" xfId="8650" xr:uid="{00000000-0005-0000-0000-0000B0200000}"/>
    <cellStyle name="Salida 5 2 3 3" xfId="8346" xr:uid="{00000000-0005-0000-0000-0000B1200000}"/>
    <cellStyle name="Salida 5 2 4" xfId="8433" xr:uid="{00000000-0005-0000-0000-0000B2200000}"/>
    <cellStyle name="Salida 5 2 5" xfId="8298" xr:uid="{00000000-0005-0000-0000-0000B3200000}"/>
    <cellStyle name="Salida 5 3" xfId="5468" xr:uid="{00000000-0005-0000-0000-0000B4200000}"/>
    <cellStyle name="Salida 5 3 2" xfId="8710" xr:uid="{00000000-0005-0000-0000-0000B5200000}"/>
    <cellStyle name="Salida 5 3 3" xfId="8291" xr:uid="{00000000-0005-0000-0000-0000B6200000}"/>
    <cellStyle name="Salida 5 4" xfId="8432" xr:uid="{00000000-0005-0000-0000-0000B7200000}"/>
    <cellStyle name="Salida 5 5" xfId="8350" xr:uid="{00000000-0005-0000-0000-0000B8200000}"/>
    <cellStyle name="Salida 6" xfId="641" xr:uid="{00000000-0005-0000-0000-0000B9200000}"/>
    <cellStyle name="Salida 6 2" xfId="4187" xr:uid="{00000000-0005-0000-0000-0000BA200000}"/>
    <cellStyle name="Salida 6 2 2" xfId="5066" xr:uid="{00000000-0005-0000-0000-0000BB200000}"/>
    <cellStyle name="Salida 6 2 2 2" xfId="8581" xr:uid="{00000000-0005-0000-0000-0000BC200000}"/>
    <cellStyle name="Salida 6 2 2 3" xfId="8305" xr:uid="{00000000-0005-0000-0000-0000BD200000}"/>
    <cellStyle name="Salida 6 2 3" xfId="5311" xr:uid="{00000000-0005-0000-0000-0000BE200000}"/>
    <cellStyle name="Salida 6 2 3 2" xfId="8649" xr:uid="{00000000-0005-0000-0000-0000BF200000}"/>
    <cellStyle name="Salida 6 2 3 3" xfId="8296" xr:uid="{00000000-0005-0000-0000-0000C0200000}"/>
    <cellStyle name="Salida 6 2 4" xfId="8435" xr:uid="{00000000-0005-0000-0000-0000C1200000}"/>
    <cellStyle name="Salida 6 2 5" xfId="8181" xr:uid="{00000000-0005-0000-0000-0000C2200000}"/>
    <cellStyle name="Salida 6 3" xfId="5467" xr:uid="{00000000-0005-0000-0000-0000C3200000}"/>
    <cellStyle name="Salida 6 3 2" xfId="8709" xr:uid="{00000000-0005-0000-0000-0000C4200000}"/>
    <cellStyle name="Salida 6 3 3" xfId="8957" xr:uid="{00000000-0005-0000-0000-0000C5200000}"/>
    <cellStyle name="Salida 6 4" xfId="8434" xr:uid="{00000000-0005-0000-0000-0000C6200000}"/>
    <cellStyle name="Salida 6 5" xfId="8855" xr:uid="{00000000-0005-0000-0000-0000C7200000}"/>
    <cellStyle name="Salida 7" xfId="4188" xr:uid="{00000000-0005-0000-0000-0000C8200000}"/>
    <cellStyle name="Salida 7 2" xfId="5067" xr:uid="{00000000-0005-0000-0000-0000C9200000}"/>
    <cellStyle name="Salida 7 2 2" xfId="5310" xr:uid="{00000000-0005-0000-0000-0000CA200000}"/>
    <cellStyle name="Salida 7 2 2 2" xfId="8648" xr:uid="{00000000-0005-0000-0000-0000CB200000}"/>
    <cellStyle name="Salida 7 2 2 3" xfId="1250" xr:uid="{00000000-0005-0000-0000-0000CC200000}"/>
    <cellStyle name="Salida 7 2 3" xfId="8582" xr:uid="{00000000-0005-0000-0000-0000CD200000}"/>
    <cellStyle name="Salida 7 2 4" xfId="8164" xr:uid="{00000000-0005-0000-0000-0000CE200000}"/>
    <cellStyle name="Salida 7 3" xfId="4867" xr:uid="{00000000-0005-0000-0000-0000CF200000}"/>
    <cellStyle name="Salida 7 3 2" xfId="8523" xr:uid="{00000000-0005-0000-0000-0000D0200000}"/>
    <cellStyle name="Salida 7 3 3" xfId="8874" xr:uid="{00000000-0005-0000-0000-0000D1200000}"/>
    <cellStyle name="Salida 7 4" xfId="5466" xr:uid="{00000000-0005-0000-0000-0000D2200000}"/>
    <cellStyle name="Salida 7 4 2" xfId="8708" xr:uid="{00000000-0005-0000-0000-0000D3200000}"/>
    <cellStyle name="Salida 7 4 3" xfId="8292" xr:uid="{00000000-0005-0000-0000-0000D4200000}"/>
    <cellStyle name="Salida 7 5" xfId="8436" xr:uid="{00000000-0005-0000-0000-0000D5200000}"/>
    <cellStyle name="Salida 7 6" xfId="8180" xr:uid="{00000000-0005-0000-0000-0000D6200000}"/>
    <cellStyle name="Salida 8" xfId="4189" xr:uid="{00000000-0005-0000-0000-0000D7200000}"/>
    <cellStyle name="Salida 8 2" xfId="5055" xr:uid="{00000000-0005-0000-0000-0000D8200000}"/>
    <cellStyle name="Salida 8 2 2" xfId="5322" xr:uid="{00000000-0005-0000-0000-0000D9200000}"/>
    <cellStyle name="Salida 8 2 2 2" xfId="8660" xr:uid="{00000000-0005-0000-0000-0000DA200000}"/>
    <cellStyle name="Salida 8 2 2 3" xfId="8593" xr:uid="{00000000-0005-0000-0000-0000DB200000}"/>
    <cellStyle name="Salida 8 2 3" xfId="8570" xr:uid="{00000000-0005-0000-0000-0000DC200000}"/>
    <cellStyle name="Salida 8 2 4" xfId="8166" xr:uid="{00000000-0005-0000-0000-0000DD200000}"/>
    <cellStyle name="Salida 8 3" xfId="4860" xr:uid="{00000000-0005-0000-0000-0000DE200000}"/>
    <cellStyle name="Salida 8 3 2" xfId="8516" xr:uid="{00000000-0005-0000-0000-0000DF200000}"/>
    <cellStyle name="Salida 8 3 3" xfId="8878" xr:uid="{00000000-0005-0000-0000-0000E0200000}"/>
    <cellStyle name="Salida 8 4" xfId="5478" xr:uid="{00000000-0005-0000-0000-0000E1200000}"/>
    <cellStyle name="Salida 8 4 2" xfId="8720" xr:uid="{00000000-0005-0000-0000-0000E2200000}"/>
    <cellStyle name="Salida 8 4 3" xfId="1709" xr:uid="{00000000-0005-0000-0000-0000E3200000}"/>
    <cellStyle name="Salida 8 5" xfId="8437" xr:uid="{00000000-0005-0000-0000-0000E4200000}"/>
    <cellStyle name="Salida 8 6" xfId="8854" xr:uid="{00000000-0005-0000-0000-0000E5200000}"/>
    <cellStyle name="Salida 9" xfId="4190" xr:uid="{00000000-0005-0000-0000-0000E6200000}"/>
    <cellStyle name="Salida 9 2" xfId="5611" xr:uid="{00000000-0005-0000-0000-0000E7200000}"/>
    <cellStyle name="Salida 9 2 2" xfId="8800" xr:uid="{00000000-0005-0000-0000-0000E8200000}"/>
    <cellStyle name="Salida 9 2 3" xfId="8316" xr:uid="{00000000-0005-0000-0000-0000E9200000}"/>
    <cellStyle name="Salida 9 3" xfId="8438" xr:uid="{00000000-0005-0000-0000-0000EA200000}"/>
    <cellStyle name="Salida 9 4" xfId="8853" xr:uid="{00000000-0005-0000-0000-0000EB200000}"/>
    <cellStyle name="Separador de milhares [0]_PLDT" xfId="4191" xr:uid="{00000000-0005-0000-0000-0000EC200000}"/>
    <cellStyle name="Separador de milhares_PLDT" xfId="4192" xr:uid="{00000000-0005-0000-0000-0000ED200000}"/>
    <cellStyle name="Shaded" xfId="4193" xr:uid="{00000000-0005-0000-0000-0000EE200000}"/>
    <cellStyle name="Sheet Title" xfId="7825" xr:uid="{00000000-0005-0000-0000-0000EF200000}"/>
    <cellStyle name="Soles" xfId="5612" xr:uid="{00000000-0005-0000-0000-0000F0200000}"/>
    <cellStyle name="Standard_4710.0000" xfId="5613" xr:uid="{00000000-0005-0000-0000-0000F1200000}"/>
    <cellStyle name="Style 1" xfId="642" xr:uid="{00000000-0005-0000-0000-0000F2200000}"/>
    <cellStyle name="Style 1 2" xfId="4195" xr:uid="{00000000-0005-0000-0000-0000F3200000}"/>
    <cellStyle name="Style 1 3" xfId="5614" xr:uid="{00000000-0005-0000-0000-0000F4200000}"/>
    <cellStyle name="Style 1 4" xfId="8142" xr:uid="{00000000-0005-0000-0000-0000F5200000}"/>
    <cellStyle name="Style 1 5" xfId="4194" xr:uid="{00000000-0005-0000-0000-0000F6200000}"/>
    <cellStyle name="Style 124" xfId="5004" xr:uid="{00000000-0005-0000-0000-0000F7200000}"/>
    <cellStyle name="Sub" xfId="5005" xr:uid="{00000000-0005-0000-0000-0000F8200000}"/>
    <cellStyle name="Sub Titulos" xfId="643" xr:uid="{00000000-0005-0000-0000-0000F9200000}"/>
    <cellStyle name="Sub Titulos 2" xfId="644" xr:uid="{00000000-0005-0000-0000-0000FA200000}"/>
    <cellStyle name="subhead" xfId="5615" xr:uid="{00000000-0005-0000-0000-0000FB200000}"/>
    <cellStyle name="Sum" xfId="4196" xr:uid="{00000000-0005-0000-0000-0000FC200000}"/>
    <cellStyle name="Sum %of HV" xfId="4197" xr:uid="{00000000-0005-0000-0000-0000FD200000}"/>
    <cellStyle name="T. Centrado 1" xfId="5616" xr:uid="{00000000-0005-0000-0000-0000FE200000}"/>
    <cellStyle name="Texto" xfId="5617" xr:uid="{00000000-0005-0000-0000-0000FF200000}"/>
    <cellStyle name="Texto 01" xfId="5618" xr:uid="{00000000-0005-0000-0000-000000210000}"/>
    <cellStyle name="Texto 1" xfId="5619" xr:uid="{00000000-0005-0000-0000-000001210000}"/>
    <cellStyle name="Texto centado R" xfId="5620" xr:uid="{00000000-0005-0000-0000-000002210000}"/>
    <cellStyle name="Texto centrado" xfId="5621" xr:uid="{00000000-0005-0000-0000-000003210000}"/>
    <cellStyle name="Texto Centrado 1" xfId="5622" xr:uid="{00000000-0005-0000-0000-000004210000}"/>
    <cellStyle name="Texto de advertencia 10" xfId="4198" xr:uid="{00000000-0005-0000-0000-000005210000}"/>
    <cellStyle name="Texto de advertencia 11" xfId="4199" xr:uid="{00000000-0005-0000-0000-000006210000}"/>
    <cellStyle name="Texto de advertencia 12" xfId="4200" xr:uid="{00000000-0005-0000-0000-000007210000}"/>
    <cellStyle name="Texto de advertencia 13" xfId="4201" xr:uid="{00000000-0005-0000-0000-000008210000}"/>
    <cellStyle name="Texto de advertencia 14" xfId="4202" xr:uid="{00000000-0005-0000-0000-000009210000}"/>
    <cellStyle name="Texto de advertencia 15" xfId="4203" xr:uid="{00000000-0005-0000-0000-00000A210000}"/>
    <cellStyle name="Texto de advertencia 16" xfId="4204" xr:uid="{00000000-0005-0000-0000-00000B210000}"/>
    <cellStyle name="Texto de advertencia 17" xfId="4205" xr:uid="{00000000-0005-0000-0000-00000C210000}"/>
    <cellStyle name="Texto de advertencia 18" xfId="4206" xr:uid="{00000000-0005-0000-0000-00000D210000}"/>
    <cellStyle name="Texto de advertencia 19" xfId="4207" xr:uid="{00000000-0005-0000-0000-00000E210000}"/>
    <cellStyle name="Texto de advertencia 2" xfId="645" xr:uid="{00000000-0005-0000-0000-00000F210000}"/>
    <cellStyle name="Texto de advertencia 2 2" xfId="4208" xr:uid="{00000000-0005-0000-0000-000010210000}"/>
    <cellStyle name="Texto de advertencia 2 2 2" xfId="4869" xr:uid="{00000000-0005-0000-0000-000011210000}"/>
    <cellStyle name="Texto de advertencia 2 3" xfId="4209" xr:uid="{00000000-0005-0000-0000-000012210000}"/>
    <cellStyle name="Texto de advertencia 2 3 2" xfId="4870" xr:uid="{00000000-0005-0000-0000-000013210000}"/>
    <cellStyle name="Texto de advertencia 2 4" xfId="4210" xr:uid="{00000000-0005-0000-0000-000014210000}"/>
    <cellStyle name="Texto de advertencia 2 4 2" xfId="4871" xr:uid="{00000000-0005-0000-0000-000015210000}"/>
    <cellStyle name="Texto de advertencia 2 5" xfId="4211" xr:uid="{00000000-0005-0000-0000-000016210000}"/>
    <cellStyle name="Texto de advertencia 2 5 2" xfId="4872" xr:uid="{00000000-0005-0000-0000-000017210000}"/>
    <cellStyle name="Texto de advertencia 2 6" xfId="4873" xr:uid="{00000000-0005-0000-0000-000018210000}"/>
    <cellStyle name="Texto de advertencia 2 7" xfId="4874" xr:uid="{00000000-0005-0000-0000-000019210000}"/>
    <cellStyle name="Texto de advertencia 20" xfId="4212" xr:uid="{00000000-0005-0000-0000-00001A210000}"/>
    <cellStyle name="Texto de advertencia 21" xfId="4213" xr:uid="{00000000-0005-0000-0000-00001B210000}"/>
    <cellStyle name="Texto de advertencia 22" xfId="4214" xr:uid="{00000000-0005-0000-0000-00001C210000}"/>
    <cellStyle name="Texto de advertencia 23" xfId="4215" xr:uid="{00000000-0005-0000-0000-00001D210000}"/>
    <cellStyle name="Texto de advertencia 24" xfId="4216" xr:uid="{00000000-0005-0000-0000-00001E210000}"/>
    <cellStyle name="Texto de advertencia 25" xfId="4217" xr:uid="{00000000-0005-0000-0000-00001F210000}"/>
    <cellStyle name="Texto de advertencia 26" xfId="4218" xr:uid="{00000000-0005-0000-0000-000020210000}"/>
    <cellStyle name="Texto de advertencia 27" xfId="4219" xr:uid="{00000000-0005-0000-0000-000021210000}"/>
    <cellStyle name="Texto de advertencia 28" xfId="4220" xr:uid="{00000000-0005-0000-0000-000022210000}"/>
    <cellStyle name="Texto de advertencia 3" xfId="646" xr:uid="{00000000-0005-0000-0000-000023210000}"/>
    <cellStyle name="Texto de advertencia 3 2" xfId="4221" xr:uid="{00000000-0005-0000-0000-000024210000}"/>
    <cellStyle name="Texto de advertencia 4" xfId="647" xr:uid="{00000000-0005-0000-0000-000025210000}"/>
    <cellStyle name="Texto de advertencia 4 2" xfId="4222" xr:uid="{00000000-0005-0000-0000-000026210000}"/>
    <cellStyle name="Texto de advertencia 5" xfId="648" xr:uid="{00000000-0005-0000-0000-000027210000}"/>
    <cellStyle name="Texto de advertencia 5 2" xfId="4223" xr:uid="{00000000-0005-0000-0000-000028210000}"/>
    <cellStyle name="Texto de advertencia 6" xfId="649" xr:uid="{00000000-0005-0000-0000-000029210000}"/>
    <cellStyle name="Texto de advertencia 6 2" xfId="4224" xr:uid="{00000000-0005-0000-0000-00002A210000}"/>
    <cellStyle name="Texto de advertencia 7" xfId="4225" xr:uid="{00000000-0005-0000-0000-00002B210000}"/>
    <cellStyle name="Texto de advertencia 7 2" xfId="4875" xr:uid="{00000000-0005-0000-0000-00002C210000}"/>
    <cellStyle name="Texto de advertencia 8" xfId="4226" xr:uid="{00000000-0005-0000-0000-00002D210000}"/>
    <cellStyle name="Texto de advertencia 8 2" xfId="4868" xr:uid="{00000000-0005-0000-0000-00002E210000}"/>
    <cellStyle name="Texto de advertencia 9" xfId="4227" xr:uid="{00000000-0005-0000-0000-00002F210000}"/>
    <cellStyle name="Texto explicativo 10" xfId="4228" xr:uid="{00000000-0005-0000-0000-000030210000}"/>
    <cellStyle name="Texto explicativo 11" xfId="4229" xr:uid="{00000000-0005-0000-0000-000031210000}"/>
    <cellStyle name="Texto explicativo 12" xfId="4230" xr:uid="{00000000-0005-0000-0000-000032210000}"/>
    <cellStyle name="Texto explicativo 13" xfId="4231" xr:uid="{00000000-0005-0000-0000-000033210000}"/>
    <cellStyle name="Texto explicativo 14" xfId="4232" xr:uid="{00000000-0005-0000-0000-000034210000}"/>
    <cellStyle name="Texto explicativo 15" xfId="4233" xr:uid="{00000000-0005-0000-0000-000035210000}"/>
    <cellStyle name="Texto explicativo 16" xfId="4234" xr:uid="{00000000-0005-0000-0000-000036210000}"/>
    <cellStyle name="Texto explicativo 17" xfId="4235" xr:uid="{00000000-0005-0000-0000-000037210000}"/>
    <cellStyle name="Texto explicativo 18" xfId="4236" xr:uid="{00000000-0005-0000-0000-000038210000}"/>
    <cellStyle name="Texto explicativo 19" xfId="4237" xr:uid="{00000000-0005-0000-0000-000039210000}"/>
    <cellStyle name="Texto explicativo 2" xfId="650" xr:uid="{00000000-0005-0000-0000-00003A210000}"/>
    <cellStyle name="Texto explicativo 2 2" xfId="4238" xr:uid="{00000000-0005-0000-0000-00003B210000}"/>
    <cellStyle name="Texto explicativo 2 2 2" xfId="4877" xr:uid="{00000000-0005-0000-0000-00003C210000}"/>
    <cellStyle name="Texto explicativo 2 3" xfId="4239" xr:uid="{00000000-0005-0000-0000-00003D210000}"/>
    <cellStyle name="Texto explicativo 2 3 2" xfId="4878" xr:uid="{00000000-0005-0000-0000-00003E210000}"/>
    <cellStyle name="Texto explicativo 2 4" xfId="4240" xr:uid="{00000000-0005-0000-0000-00003F210000}"/>
    <cellStyle name="Texto explicativo 2 4 2" xfId="4879" xr:uid="{00000000-0005-0000-0000-000040210000}"/>
    <cellStyle name="Texto explicativo 2 5" xfId="4241" xr:uid="{00000000-0005-0000-0000-000041210000}"/>
    <cellStyle name="Texto explicativo 2 5 2" xfId="4880" xr:uid="{00000000-0005-0000-0000-000042210000}"/>
    <cellStyle name="Texto explicativo 2 6" xfId="4881" xr:uid="{00000000-0005-0000-0000-000043210000}"/>
    <cellStyle name="Texto explicativo 2 7" xfId="4882" xr:uid="{00000000-0005-0000-0000-000044210000}"/>
    <cellStyle name="Texto explicativo 20" xfId="4242" xr:uid="{00000000-0005-0000-0000-000045210000}"/>
    <cellStyle name="Texto explicativo 21" xfId="4243" xr:uid="{00000000-0005-0000-0000-000046210000}"/>
    <cellStyle name="Texto explicativo 22" xfId="4244" xr:uid="{00000000-0005-0000-0000-000047210000}"/>
    <cellStyle name="Texto explicativo 23" xfId="4245" xr:uid="{00000000-0005-0000-0000-000048210000}"/>
    <cellStyle name="Texto explicativo 24" xfId="4246" xr:uid="{00000000-0005-0000-0000-000049210000}"/>
    <cellStyle name="Texto explicativo 25" xfId="4247" xr:uid="{00000000-0005-0000-0000-00004A210000}"/>
    <cellStyle name="Texto explicativo 26" xfId="4248" xr:uid="{00000000-0005-0000-0000-00004B210000}"/>
    <cellStyle name="Texto explicativo 27" xfId="4249" xr:uid="{00000000-0005-0000-0000-00004C210000}"/>
    <cellStyle name="Texto explicativo 28" xfId="4250" xr:uid="{00000000-0005-0000-0000-00004D210000}"/>
    <cellStyle name="Texto explicativo 3" xfId="651" xr:uid="{00000000-0005-0000-0000-00004E210000}"/>
    <cellStyle name="Texto explicativo 3 2" xfId="4251" xr:uid="{00000000-0005-0000-0000-00004F210000}"/>
    <cellStyle name="Texto explicativo 4" xfId="652" xr:uid="{00000000-0005-0000-0000-000050210000}"/>
    <cellStyle name="Texto explicativo 4 2" xfId="4252" xr:uid="{00000000-0005-0000-0000-000051210000}"/>
    <cellStyle name="Texto explicativo 5" xfId="653" xr:uid="{00000000-0005-0000-0000-000052210000}"/>
    <cellStyle name="Texto explicativo 5 2" xfId="4253" xr:uid="{00000000-0005-0000-0000-000053210000}"/>
    <cellStyle name="Texto explicativo 6" xfId="654" xr:uid="{00000000-0005-0000-0000-000054210000}"/>
    <cellStyle name="Texto explicativo 6 2" xfId="4254" xr:uid="{00000000-0005-0000-0000-000055210000}"/>
    <cellStyle name="Texto explicativo 7" xfId="4255" xr:uid="{00000000-0005-0000-0000-000056210000}"/>
    <cellStyle name="Texto explicativo 7 2" xfId="4883" xr:uid="{00000000-0005-0000-0000-000057210000}"/>
    <cellStyle name="Texto explicativo 8" xfId="4256" xr:uid="{00000000-0005-0000-0000-000058210000}"/>
    <cellStyle name="Texto explicativo 8 2" xfId="4876" xr:uid="{00000000-0005-0000-0000-000059210000}"/>
    <cellStyle name="Texto explicativo 9" xfId="4257" xr:uid="{00000000-0005-0000-0000-00005A210000}"/>
    <cellStyle name="Thousands (0)" xfId="4258" xr:uid="{00000000-0005-0000-0000-00005B210000}"/>
    <cellStyle name="Thousands (1)" xfId="4259" xr:uid="{00000000-0005-0000-0000-00005C210000}"/>
    <cellStyle name="time" xfId="4260" xr:uid="{00000000-0005-0000-0000-00005D210000}"/>
    <cellStyle name="Title" xfId="655" xr:uid="{00000000-0005-0000-0000-00005E210000}"/>
    <cellStyle name="Title 2" xfId="4261" xr:uid="{00000000-0005-0000-0000-00005F210000}"/>
    <cellStyle name="Title2" xfId="5006" xr:uid="{00000000-0005-0000-0000-000060210000}"/>
    <cellStyle name="Título 1 10" xfId="4262" xr:uid="{00000000-0005-0000-0000-000061210000}"/>
    <cellStyle name="Título 1 11" xfId="4263" xr:uid="{00000000-0005-0000-0000-000062210000}"/>
    <cellStyle name="Título 1 12" xfId="4264" xr:uid="{00000000-0005-0000-0000-000063210000}"/>
    <cellStyle name="Título 1 13" xfId="4265" xr:uid="{00000000-0005-0000-0000-000064210000}"/>
    <cellStyle name="Título 1 14" xfId="4266" xr:uid="{00000000-0005-0000-0000-000065210000}"/>
    <cellStyle name="Título 1 15" xfId="4267" xr:uid="{00000000-0005-0000-0000-000066210000}"/>
    <cellStyle name="Título 1 16" xfId="4268" xr:uid="{00000000-0005-0000-0000-000067210000}"/>
    <cellStyle name="Título 1 17" xfId="4269" xr:uid="{00000000-0005-0000-0000-000068210000}"/>
    <cellStyle name="Título 1 18" xfId="4270" xr:uid="{00000000-0005-0000-0000-000069210000}"/>
    <cellStyle name="Título 1 19" xfId="4271" xr:uid="{00000000-0005-0000-0000-00006A210000}"/>
    <cellStyle name="Título 1 2" xfId="656" xr:uid="{00000000-0005-0000-0000-00006B210000}"/>
    <cellStyle name="Título 1 2 2" xfId="4272" xr:uid="{00000000-0005-0000-0000-00006C210000}"/>
    <cellStyle name="Título 1 2 2 2" xfId="4886" xr:uid="{00000000-0005-0000-0000-00006D210000}"/>
    <cellStyle name="Título 1 2 3" xfId="4273" xr:uid="{00000000-0005-0000-0000-00006E210000}"/>
    <cellStyle name="Título 1 2 3 2" xfId="4887" xr:uid="{00000000-0005-0000-0000-00006F210000}"/>
    <cellStyle name="Título 1 2 4" xfId="4274" xr:uid="{00000000-0005-0000-0000-000070210000}"/>
    <cellStyle name="Título 1 2 4 2" xfId="4888" xr:uid="{00000000-0005-0000-0000-000071210000}"/>
    <cellStyle name="Título 1 2 5" xfId="4275" xr:uid="{00000000-0005-0000-0000-000072210000}"/>
    <cellStyle name="Título 1 2 5 2" xfId="4889" xr:uid="{00000000-0005-0000-0000-000073210000}"/>
    <cellStyle name="Título 1 2 6" xfId="4890" xr:uid="{00000000-0005-0000-0000-000074210000}"/>
    <cellStyle name="Título 1 2 7" xfId="4891" xr:uid="{00000000-0005-0000-0000-000075210000}"/>
    <cellStyle name="Título 1 20" xfId="4276" xr:uid="{00000000-0005-0000-0000-000076210000}"/>
    <cellStyle name="Título 1 21" xfId="4277" xr:uid="{00000000-0005-0000-0000-000077210000}"/>
    <cellStyle name="Título 1 22" xfId="4278" xr:uid="{00000000-0005-0000-0000-000078210000}"/>
    <cellStyle name="Título 1 23" xfId="4279" xr:uid="{00000000-0005-0000-0000-000079210000}"/>
    <cellStyle name="Título 1 24" xfId="4280" xr:uid="{00000000-0005-0000-0000-00007A210000}"/>
    <cellStyle name="Título 1 25" xfId="4281" xr:uid="{00000000-0005-0000-0000-00007B210000}"/>
    <cellStyle name="Título 1 26" xfId="4282" xr:uid="{00000000-0005-0000-0000-00007C210000}"/>
    <cellStyle name="Título 1 27" xfId="4283" xr:uid="{00000000-0005-0000-0000-00007D210000}"/>
    <cellStyle name="Título 1 28" xfId="4284" xr:uid="{00000000-0005-0000-0000-00007E210000}"/>
    <cellStyle name="Título 1 3" xfId="657" xr:uid="{00000000-0005-0000-0000-00007F210000}"/>
    <cellStyle name="Título 1 3 2" xfId="4285" xr:uid="{00000000-0005-0000-0000-000080210000}"/>
    <cellStyle name="Título 1 4" xfId="658" xr:uid="{00000000-0005-0000-0000-000081210000}"/>
    <cellStyle name="Título 1 4 2" xfId="4286" xr:uid="{00000000-0005-0000-0000-000082210000}"/>
    <cellStyle name="Título 1 5" xfId="659" xr:uid="{00000000-0005-0000-0000-000083210000}"/>
    <cellStyle name="Título 1 5 2" xfId="4287" xr:uid="{00000000-0005-0000-0000-000084210000}"/>
    <cellStyle name="Título 1 6" xfId="660" xr:uid="{00000000-0005-0000-0000-000085210000}"/>
    <cellStyle name="Título 1 6 2" xfId="4288" xr:uid="{00000000-0005-0000-0000-000086210000}"/>
    <cellStyle name="Título 1 7" xfId="4289" xr:uid="{00000000-0005-0000-0000-000087210000}"/>
    <cellStyle name="Título 1 7 2" xfId="4892" xr:uid="{00000000-0005-0000-0000-000088210000}"/>
    <cellStyle name="Título 1 8" xfId="4290" xr:uid="{00000000-0005-0000-0000-000089210000}"/>
    <cellStyle name="Título 1 8 2" xfId="4885" xr:uid="{00000000-0005-0000-0000-00008A210000}"/>
    <cellStyle name="Título 1 9" xfId="4291" xr:uid="{00000000-0005-0000-0000-00008B210000}"/>
    <cellStyle name="Título 10" xfId="4292" xr:uid="{00000000-0005-0000-0000-00008C210000}"/>
    <cellStyle name="Título 10 2" xfId="4884" xr:uid="{00000000-0005-0000-0000-00008D210000}"/>
    <cellStyle name="Título 11" xfId="4293" xr:uid="{00000000-0005-0000-0000-00008E210000}"/>
    <cellStyle name="Título 12" xfId="4294" xr:uid="{00000000-0005-0000-0000-00008F210000}"/>
    <cellStyle name="Título 13" xfId="4295" xr:uid="{00000000-0005-0000-0000-000090210000}"/>
    <cellStyle name="Título 14" xfId="4296" xr:uid="{00000000-0005-0000-0000-000091210000}"/>
    <cellStyle name="Título 15" xfId="4297" xr:uid="{00000000-0005-0000-0000-000092210000}"/>
    <cellStyle name="Título 16" xfId="4298" xr:uid="{00000000-0005-0000-0000-000093210000}"/>
    <cellStyle name="Título 17" xfId="4299" xr:uid="{00000000-0005-0000-0000-000094210000}"/>
    <cellStyle name="Título 18" xfId="4300" xr:uid="{00000000-0005-0000-0000-000095210000}"/>
    <cellStyle name="Título 19" xfId="4301" xr:uid="{00000000-0005-0000-0000-000096210000}"/>
    <cellStyle name="Título 2 10" xfId="4302" xr:uid="{00000000-0005-0000-0000-000097210000}"/>
    <cellStyle name="Título 2 11" xfId="4303" xr:uid="{00000000-0005-0000-0000-000098210000}"/>
    <cellStyle name="Título 2 12" xfId="4304" xr:uid="{00000000-0005-0000-0000-000099210000}"/>
    <cellStyle name="Título 2 13" xfId="4305" xr:uid="{00000000-0005-0000-0000-00009A210000}"/>
    <cellStyle name="Título 2 14" xfId="4306" xr:uid="{00000000-0005-0000-0000-00009B210000}"/>
    <cellStyle name="Título 2 15" xfId="4307" xr:uid="{00000000-0005-0000-0000-00009C210000}"/>
    <cellStyle name="Título 2 16" xfId="4308" xr:uid="{00000000-0005-0000-0000-00009D210000}"/>
    <cellStyle name="Título 2 17" xfId="4309" xr:uid="{00000000-0005-0000-0000-00009E210000}"/>
    <cellStyle name="Título 2 18" xfId="4310" xr:uid="{00000000-0005-0000-0000-00009F210000}"/>
    <cellStyle name="Título 2 19" xfId="4311" xr:uid="{00000000-0005-0000-0000-0000A0210000}"/>
    <cellStyle name="Título 2 2" xfId="661" xr:uid="{00000000-0005-0000-0000-0000A1210000}"/>
    <cellStyle name="Título 2 2 2" xfId="4312" xr:uid="{00000000-0005-0000-0000-0000A2210000}"/>
    <cellStyle name="Título 2 2 2 2" xfId="4894" xr:uid="{00000000-0005-0000-0000-0000A3210000}"/>
    <cellStyle name="Título 2 2 3" xfId="4313" xr:uid="{00000000-0005-0000-0000-0000A4210000}"/>
    <cellStyle name="Título 2 2 3 2" xfId="4895" xr:uid="{00000000-0005-0000-0000-0000A5210000}"/>
    <cellStyle name="Título 2 2 4" xfId="4314" xr:uid="{00000000-0005-0000-0000-0000A6210000}"/>
    <cellStyle name="Título 2 2 4 2" xfId="4896" xr:uid="{00000000-0005-0000-0000-0000A7210000}"/>
    <cellStyle name="Título 2 2 5" xfId="4315" xr:uid="{00000000-0005-0000-0000-0000A8210000}"/>
    <cellStyle name="Título 2 2 5 2" xfId="4897" xr:uid="{00000000-0005-0000-0000-0000A9210000}"/>
    <cellStyle name="Título 2 2 6" xfId="4898" xr:uid="{00000000-0005-0000-0000-0000AA210000}"/>
    <cellStyle name="Título 2 2 7" xfId="4899" xr:uid="{00000000-0005-0000-0000-0000AB210000}"/>
    <cellStyle name="Título 2 20" xfId="4316" xr:uid="{00000000-0005-0000-0000-0000AC210000}"/>
    <cellStyle name="Título 2 21" xfId="4317" xr:uid="{00000000-0005-0000-0000-0000AD210000}"/>
    <cellStyle name="Título 2 22" xfId="4318" xr:uid="{00000000-0005-0000-0000-0000AE210000}"/>
    <cellStyle name="Título 2 23" xfId="4319" xr:uid="{00000000-0005-0000-0000-0000AF210000}"/>
    <cellStyle name="Título 2 24" xfId="4320" xr:uid="{00000000-0005-0000-0000-0000B0210000}"/>
    <cellStyle name="Título 2 25" xfId="4321" xr:uid="{00000000-0005-0000-0000-0000B1210000}"/>
    <cellStyle name="Título 2 26" xfId="4322" xr:uid="{00000000-0005-0000-0000-0000B2210000}"/>
    <cellStyle name="Título 2 27" xfId="4323" xr:uid="{00000000-0005-0000-0000-0000B3210000}"/>
    <cellStyle name="Título 2 28" xfId="4324" xr:uid="{00000000-0005-0000-0000-0000B4210000}"/>
    <cellStyle name="Título 2 3" xfId="662" xr:uid="{00000000-0005-0000-0000-0000B5210000}"/>
    <cellStyle name="Título 2 3 2" xfId="4325" xr:uid="{00000000-0005-0000-0000-0000B6210000}"/>
    <cellStyle name="Título 2 4" xfId="663" xr:uid="{00000000-0005-0000-0000-0000B7210000}"/>
    <cellStyle name="Título 2 4 2" xfId="4326" xr:uid="{00000000-0005-0000-0000-0000B8210000}"/>
    <cellStyle name="Título 2 5" xfId="664" xr:uid="{00000000-0005-0000-0000-0000B9210000}"/>
    <cellStyle name="Título 2 5 2" xfId="4327" xr:uid="{00000000-0005-0000-0000-0000BA210000}"/>
    <cellStyle name="Título 2 6" xfId="665" xr:uid="{00000000-0005-0000-0000-0000BB210000}"/>
    <cellStyle name="Título 2 6 2" xfId="4328" xr:uid="{00000000-0005-0000-0000-0000BC210000}"/>
    <cellStyle name="Título 2 7" xfId="4329" xr:uid="{00000000-0005-0000-0000-0000BD210000}"/>
    <cellStyle name="Título 2 7 2" xfId="4900" xr:uid="{00000000-0005-0000-0000-0000BE210000}"/>
    <cellStyle name="Título 2 8" xfId="4330" xr:uid="{00000000-0005-0000-0000-0000BF210000}"/>
    <cellStyle name="Título 2 8 2" xfId="4893" xr:uid="{00000000-0005-0000-0000-0000C0210000}"/>
    <cellStyle name="Título 2 9" xfId="4331" xr:uid="{00000000-0005-0000-0000-0000C1210000}"/>
    <cellStyle name="Título 20" xfId="4332" xr:uid="{00000000-0005-0000-0000-0000C2210000}"/>
    <cellStyle name="Título 21" xfId="4333" xr:uid="{00000000-0005-0000-0000-0000C3210000}"/>
    <cellStyle name="Título 22" xfId="4334" xr:uid="{00000000-0005-0000-0000-0000C4210000}"/>
    <cellStyle name="Título 23" xfId="4335" xr:uid="{00000000-0005-0000-0000-0000C5210000}"/>
    <cellStyle name="Título 24" xfId="4336" xr:uid="{00000000-0005-0000-0000-0000C6210000}"/>
    <cellStyle name="Título 25" xfId="4337" xr:uid="{00000000-0005-0000-0000-0000C7210000}"/>
    <cellStyle name="Título 26" xfId="4338" xr:uid="{00000000-0005-0000-0000-0000C8210000}"/>
    <cellStyle name="Título 27" xfId="4339" xr:uid="{00000000-0005-0000-0000-0000C9210000}"/>
    <cellStyle name="Título 28" xfId="4340" xr:uid="{00000000-0005-0000-0000-0000CA210000}"/>
    <cellStyle name="Título 29" xfId="4341" xr:uid="{00000000-0005-0000-0000-0000CB210000}"/>
    <cellStyle name="Título 3 10" xfId="4342" xr:uid="{00000000-0005-0000-0000-0000CC210000}"/>
    <cellStyle name="Título 3 11" xfId="4343" xr:uid="{00000000-0005-0000-0000-0000CD210000}"/>
    <cellStyle name="Título 3 12" xfId="4344" xr:uid="{00000000-0005-0000-0000-0000CE210000}"/>
    <cellStyle name="Título 3 13" xfId="4345" xr:uid="{00000000-0005-0000-0000-0000CF210000}"/>
    <cellStyle name="Título 3 14" xfId="4346" xr:uid="{00000000-0005-0000-0000-0000D0210000}"/>
    <cellStyle name="Título 3 15" xfId="4347" xr:uid="{00000000-0005-0000-0000-0000D1210000}"/>
    <cellStyle name="Título 3 16" xfId="4348" xr:uid="{00000000-0005-0000-0000-0000D2210000}"/>
    <cellStyle name="Título 3 17" xfId="4349" xr:uid="{00000000-0005-0000-0000-0000D3210000}"/>
    <cellStyle name="Título 3 18" xfId="4350" xr:uid="{00000000-0005-0000-0000-0000D4210000}"/>
    <cellStyle name="Título 3 19" xfId="4351" xr:uid="{00000000-0005-0000-0000-0000D5210000}"/>
    <cellStyle name="Título 3 2" xfId="666" xr:uid="{00000000-0005-0000-0000-0000D6210000}"/>
    <cellStyle name="Título 3 2 2" xfId="4352" xr:uid="{00000000-0005-0000-0000-0000D7210000}"/>
    <cellStyle name="Título 3 2 2 2" xfId="4902" xr:uid="{00000000-0005-0000-0000-0000D8210000}"/>
    <cellStyle name="Título 3 2 3" xfId="4353" xr:uid="{00000000-0005-0000-0000-0000D9210000}"/>
    <cellStyle name="Título 3 2 3 2" xfId="4903" xr:uid="{00000000-0005-0000-0000-0000DA210000}"/>
    <cellStyle name="Título 3 2 4" xfId="4354" xr:uid="{00000000-0005-0000-0000-0000DB210000}"/>
    <cellStyle name="Título 3 2 4 2" xfId="4904" xr:uid="{00000000-0005-0000-0000-0000DC210000}"/>
    <cellStyle name="Título 3 2 5" xfId="4355" xr:uid="{00000000-0005-0000-0000-0000DD210000}"/>
    <cellStyle name="Título 3 2 5 2" xfId="4905" xr:uid="{00000000-0005-0000-0000-0000DE210000}"/>
    <cellStyle name="Título 3 2 6" xfId="4906" xr:uid="{00000000-0005-0000-0000-0000DF210000}"/>
    <cellStyle name="Título 3 2 7" xfId="4907" xr:uid="{00000000-0005-0000-0000-0000E0210000}"/>
    <cellStyle name="Título 3 20" xfId="4356" xr:uid="{00000000-0005-0000-0000-0000E1210000}"/>
    <cellStyle name="Título 3 21" xfId="4357" xr:uid="{00000000-0005-0000-0000-0000E2210000}"/>
    <cellStyle name="Título 3 22" xfId="4358" xr:uid="{00000000-0005-0000-0000-0000E3210000}"/>
    <cellStyle name="Título 3 23" xfId="4359" xr:uid="{00000000-0005-0000-0000-0000E4210000}"/>
    <cellStyle name="Título 3 24" xfId="4360" xr:uid="{00000000-0005-0000-0000-0000E5210000}"/>
    <cellStyle name="Título 3 25" xfId="4361" xr:uid="{00000000-0005-0000-0000-0000E6210000}"/>
    <cellStyle name="Título 3 26" xfId="4362" xr:uid="{00000000-0005-0000-0000-0000E7210000}"/>
    <cellStyle name="Título 3 27" xfId="4363" xr:uid="{00000000-0005-0000-0000-0000E8210000}"/>
    <cellStyle name="Título 3 28" xfId="4364" xr:uid="{00000000-0005-0000-0000-0000E9210000}"/>
    <cellStyle name="Título 3 3" xfId="667" xr:uid="{00000000-0005-0000-0000-0000EA210000}"/>
    <cellStyle name="Título 3 3 2" xfId="4365" xr:uid="{00000000-0005-0000-0000-0000EB210000}"/>
    <cellStyle name="Título 3 4" xfId="668" xr:uid="{00000000-0005-0000-0000-0000EC210000}"/>
    <cellStyle name="Título 3 4 2" xfId="4366" xr:uid="{00000000-0005-0000-0000-0000ED210000}"/>
    <cellStyle name="Título 3 5" xfId="669" xr:uid="{00000000-0005-0000-0000-0000EE210000}"/>
    <cellStyle name="Título 3 5 2" xfId="4367" xr:uid="{00000000-0005-0000-0000-0000EF210000}"/>
    <cellStyle name="Título 3 6" xfId="670" xr:uid="{00000000-0005-0000-0000-0000F0210000}"/>
    <cellStyle name="Título 3 6 2" xfId="4368" xr:uid="{00000000-0005-0000-0000-0000F1210000}"/>
    <cellStyle name="Título 3 7" xfId="4369" xr:uid="{00000000-0005-0000-0000-0000F2210000}"/>
    <cellStyle name="Título 3 7 2" xfId="4908" xr:uid="{00000000-0005-0000-0000-0000F3210000}"/>
    <cellStyle name="Título 3 8" xfId="4370" xr:uid="{00000000-0005-0000-0000-0000F4210000}"/>
    <cellStyle name="Título 3 8 2" xfId="4901" xr:uid="{00000000-0005-0000-0000-0000F5210000}"/>
    <cellStyle name="Título 3 9" xfId="4371" xr:uid="{00000000-0005-0000-0000-0000F6210000}"/>
    <cellStyle name="Título 30" xfId="4372" xr:uid="{00000000-0005-0000-0000-0000F7210000}"/>
    <cellStyle name="Título 4" xfId="671" xr:uid="{00000000-0005-0000-0000-0000F8210000}"/>
    <cellStyle name="Título 4 2" xfId="4373" xr:uid="{00000000-0005-0000-0000-0000F9210000}"/>
    <cellStyle name="Título 4 2 2" xfId="4909" xr:uid="{00000000-0005-0000-0000-0000FA210000}"/>
    <cellStyle name="Título 4 3" xfId="4374" xr:uid="{00000000-0005-0000-0000-0000FB210000}"/>
    <cellStyle name="Título 4 3 2" xfId="4910" xr:uid="{00000000-0005-0000-0000-0000FC210000}"/>
    <cellStyle name="Título 4 4" xfId="4375" xr:uid="{00000000-0005-0000-0000-0000FD210000}"/>
    <cellStyle name="Título 4 4 2" xfId="4911" xr:uid="{00000000-0005-0000-0000-0000FE210000}"/>
    <cellStyle name="Título 4 5" xfId="4376" xr:uid="{00000000-0005-0000-0000-0000FF210000}"/>
    <cellStyle name="Título 4 5 2" xfId="4912" xr:uid="{00000000-0005-0000-0000-000000220000}"/>
    <cellStyle name="Título 4 6" xfId="4913" xr:uid="{00000000-0005-0000-0000-000001220000}"/>
    <cellStyle name="Título 4 7" xfId="4914" xr:uid="{00000000-0005-0000-0000-000002220000}"/>
    <cellStyle name="Título 5" xfId="672" xr:uid="{00000000-0005-0000-0000-000003220000}"/>
    <cellStyle name="Título 5 2" xfId="4377" xr:uid="{00000000-0005-0000-0000-000004220000}"/>
    <cellStyle name="Título 6" xfId="673" xr:uid="{00000000-0005-0000-0000-000005220000}"/>
    <cellStyle name="Título 6 2" xfId="4378" xr:uid="{00000000-0005-0000-0000-000006220000}"/>
    <cellStyle name="Título 7" xfId="674" xr:uid="{00000000-0005-0000-0000-000007220000}"/>
    <cellStyle name="Título 7 2" xfId="4379" xr:uid="{00000000-0005-0000-0000-000008220000}"/>
    <cellStyle name="Título 8" xfId="675" xr:uid="{00000000-0005-0000-0000-000009220000}"/>
    <cellStyle name="Título 8 2" xfId="4380" xr:uid="{00000000-0005-0000-0000-00000A220000}"/>
    <cellStyle name="Título 9" xfId="4381" xr:uid="{00000000-0005-0000-0000-00000B220000}"/>
    <cellStyle name="Título 9 2" xfId="4915" xr:uid="{00000000-0005-0000-0000-00000C220000}"/>
    <cellStyle name="Titulos" xfId="676" xr:uid="{00000000-0005-0000-0000-00000D220000}"/>
    <cellStyle name="Titulos 2" xfId="677" xr:uid="{00000000-0005-0000-0000-00000E220000}"/>
    <cellStyle name="Total 10" xfId="4382" xr:uid="{00000000-0005-0000-0000-00000F220000}"/>
    <cellStyle name="Total 10 2" xfId="7826" xr:uid="{00000000-0005-0000-0000-000010220000}"/>
    <cellStyle name="Total 10 3" xfId="7827" xr:uid="{00000000-0005-0000-0000-000011220000}"/>
    <cellStyle name="Total 10 4" xfId="5626" xr:uid="{00000000-0005-0000-0000-000012220000}"/>
    <cellStyle name="Total 10 4 2" xfId="8801" xr:uid="{00000000-0005-0000-0000-000013220000}"/>
    <cellStyle name="Total 11" xfId="4383" xr:uid="{00000000-0005-0000-0000-000014220000}"/>
    <cellStyle name="Total 11 2" xfId="7828" xr:uid="{00000000-0005-0000-0000-000015220000}"/>
    <cellStyle name="Total 11 3" xfId="7829" xr:uid="{00000000-0005-0000-0000-000016220000}"/>
    <cellStyle name="Total 11 4" xfId="5627" xr:uid="{00000000-0005-0000-0000-000017220000}"/>
    <cellStyle name="Total 11 4 2" xfId="8802" xr:uid="{00000000-0005-0000-0000-000018220000}"/>
    <cellStyle name="Total 12" xfId="4384" xr:uid="{00000000-0005-0000-0000-000019220000}"/>
    <cellStyle name="Total 12 2" xfId="7830" xr:uid="{00000000-0005-0000-0000-00001A220000}"/>
    <cellStyle name="Total 12 3" xfId="7831" xr:uid="{00000000-0005-0000-0000-00001B220000}"/>
    <cellStyle name="Total 12 4" xfId="5628" xr:uid="{00000000-0005-0000-0000-00001C220000}"/>
    <cellStyle name="Total 12 4 2" xfId="8803" xr:uid="{00000000-0005-0000-0000-00001D220000}"/>
    <cellStyle name="Total 13" xfId="4385" xr:uid="{00000000-0005-0000-0000-00001E220000}"/>
    <cellStyle name="Total 13 2" xfId="7832" xr:uid="{00000000-0005-0000-0000-00001F220000}"/>
    <cellStyle name="Total 13 3" xfId="7833" xr:uid="{00000000-0005-0000-0000-000020220000}"/>
    <cellStyle name="Total 13 4" xfId="5629" xr:uid="{00000000-0005-0000-0000-000021220000}"/>
    <cellStyle name="Total 13 4 2" xfId="8804" xr:uid="{00000000-0005-0000-0000-000022220000}"/>
    <cellStyle name="Total 14" xfId="4386" xr:uid="{00000000-0005-0000-0000-000023220000}"/>
    <cellStyle name="Total 14 2" xfId="7834" xr:uid="{00000000-0005-0000-0000-000024220000}"/>
    <cellStyle name="Total 14 3" xfId="7835" xr:uid="{00000000-0005-0000-0000-000025220000}"/>
    <cellStyle name="Total 14 4" xfId="5630" xr:uid="{00000000-0005-0000-0000-000026220000}"/>
    <cellStyle name="Total 14 4 2" xfId="8805" xr:uid="{00000000-0005-0000-0000-000027220000}"/>
    <cellStyle name="Total 15" xfId="4387" xr:uid="{00000000-0005-0000-0000-000028220000}"/>
    <cellStyle name="Total 15 2" xfId="7836" xr:uid="{00000000-0005-0000-0000-000029220000}"/>
    <cellStyle name="Total 15 3" xfId="7837" xr:uid="{00000000-0005-0000-0000-00002A220000}"/>
    <cellStyle name="Total 15 4" xfId="5631" xr:uid="{00000000-0005-0000-0000-00002B220000}"/>
    <cellStyle name="Total 15 4 2" xfId="8806" xr:uid="{00000000-0005-0000-0000-00002C220000}"/>
    <cellStyle name="Total 16" xfId="4388" xr:uid="{00000000-0005-0000-0000-00002D220000}"/>
    <cellStyle name="Total 16 2" xfId="7838" xr:uid="{00000000-0005-0000-0000-00002E220000}"/>
    <cellStyle name="Total 16 3" xfId="7839" xr:uid="{00000000-0005-0000-0000-00002F220000}"/>
    <cellStyle name="Total 16 4" xfId="5632" xr:uid="{00000000-0005-0000-0000-000030220000}"/>
    <cellStyle name="Total 16 4 2" xfId="8807" xr:uid="{00000000-0005-0000-0000-000031220000}"/>
    <cellStyle name="Total 17" xfId="4389" xr:uid="{00000000-0005-0000-0000-000032220000}"/>
    <cellStyle name="Total 17 2" xfId="7840" xr:uid="{00000000-0005-0000-0000-000033220000}"/>
    <cellStyle name="Total 17 3" xfId="7841" xr:uid="{00000000-0005-0000-0000-000034220000}"/>
    <cellStyle name="Total 17 4" xfId="5633" xr:uid="{00000000-0005-0000-0000-000035220000}"/>
    <cellStyle name="Total 17 4 2" xfId="8808" xr:uid="{00000000-0005-0000-0000-000036220000}"/>
    <cellStyle name="Total 18" xfId="4390" xr:uid="{00000000-0005-0000-0000-000037220000}"/>
    <cellStyle name="Total 18 2" xfId="7842" xr:uid="{00000000-0005-0000-0000-000038220000}"/>
    <cellStyle name="Total 18 3" xfId="7843" xr:uid="{00000000-0005-0000-0000-000039220000}"/>
    <cellStyle name="Total 18 4" xfId="5634" xr:uid="{00000000-0005-0000-0000-00003A220000}"/>
    <cellStyle name="Total 18 4 2" xfId="8809" xr:uid="{00000000-0005-0000-0000-00003B220000}"/>
    <cellStyle name="Total 19" xfId="4391" xr:uid="{00000000-0005-0000-0000-00003C220000}"/>
    <cellStyle name="Total 19 2" xfId="7844" xr:uid="{00000000-0005-0000-0000-00003D220000}"/>
    <cellStyle name="Total 19 3" xfId="7845" xr:uid="{00000000-0005-0000-0000-00003E220000}"/>
    <cellStyle name="Total 19 4" xfId="5635" xr:uid="{00000000-0005-0000-0000-00003F220000}"/>
    <cellStyle name="Total 19 4 2" xfId="8810" xr:uid="{00000000-0005-0000-0000-000040220000}"/>
    <cellStyle name="Total 2" xfId="678" xr:uid="{00000000-0005-0000-0000-000041220000}"/>
    <cellStyle name="Total 2 2" xfId="679" xr:uid="{00000000-0005-0000-0000-000042220000}"/>
    <cellStyle name="Total 2 2 2" xfId="7846" xr:uid="{00000000-0005-0000-0000-000043220000}"/>
    <cellStyle name="Total 2 2 3" xfId="7847" xr:uid="{00000000-0005-0000-0000-000044220000}"/>
    <cellStyle name="Total 2 2 4" xfId="4918" xr:uid="{00000000-0005-0000-0000-000045220000}"/>
    <cellStyle name="Total 2 2 5" xfId="8146" xr:uid="{00000000-0005-0000-0000-000046220000}"/>
    <cellStyle name="Total 2 2 5 2" xfId="8313" xr:uid="{00000000-0005-0000-0000-000047220000}"/>
    <cellStyle name="Total 2 2 6" xfId="4392" xr:uid="{00000000-0005-0000-0000-000048220000}"/>
    <cellStyle name="Total 2 3" xfId="4393" xr:uid="{00000000-0005-0000-0000-000049220000}"/>
    <cellStyle name="Total 2 3 2" xfId="7848" xr:uid="{00000000-0005-0000-0000-00004A220000}"/>
    <cellStyle name="Total 2 3 3" xfId="7849" xr:uid="{00000000-0005-0000-0000-00004B220000}"/>
    <cellStyle name="Total 2 3 4" xfId="4919" xr:uid="{00000000-0005-0000-0000-00004C220000}"/>
    <cellStyle name="Total 2 4" xfId="4394" xr:uid="{00000000-0005-0000-0000-00004D220000}"/>
    <cellStyle name="Total 2 4 2" xfId="7850" xr:uid="{00000000-0005-0000-0000-00004E220000}"/>
    <cellStyle name="Total 2 4 3" xfId="7851" xr:uid="{00000000-0005-0000-0000-00004F220000}"/>
    <cellStyle name="Total 2 4 4" xfId="4920" xr:uid="{00000000-0005-0000-0000-000050220000}"/>
    <cellStyle name="Total 2 5" xfId="4395" xr:uid="{00000000-0005-0000-0000-000051220000}"/>
    <cellStyle name="Total 2 5 2" xfId="7852" xr:uid="{00000000-0005-0000-0000-000052220000}"/>
    <cellStyle name="Total 2 5 3" xfId="7853" xr:uid="{00000000-0005-0000-0000-000053220000}"/>
    <cellStyle name="Total 2 5 4" xfId="4921" xr:uid="{00000000-0005-0000-0000-000054220000}"/>
    <cellStyle name="Total 2 6" xfId="4922" xr:uid="{00000000-0005-0000-0000-000055220000}"/>
    <cellStyle name="Total 2 7" xfId="4923" xr:uid="{00000000-0005-0000-0000-000056220000}"/>
    <cellStyle name="Total 2 8" xfId="4917" xr:uid="{00000000-0005-0000-0000-000057220000}"/>
    <cellStyle name="Total 2 9" xfId="8145" xr:uid="{00000000-0005-0000-0000-000058220000}"/>
    <cellStyle name="Total 20" xfId="4396" xr:uid="{00000000-0005-0000-0000-000059220000}"/>
    <cellStyle name="Total 20 2" xfId="7854" xr:uid="{00000000-0005-0000-0000-00005A220000}"/>
    <cellStyle name="Total 20 3" xfId="7855" xr:uid="{00000000-0005-0000-0000-00005B220000}"/>
    <cellStyle name="Total 20 4" xfId="5636" xr:uid="{00000000-0005-0000-0000-00005C220000}"/>
    <cellStyle name="Total 20 4 2" xfId="8811" xr:uid="{00000000-0005-0000-0000-00005D220000}"/>
    <cellStyle name="Total 21" xfId="4397" xr:uid="{00000000-0005-0000-0000-00005E220000}"/>
    <cellStyle name="Total 21 2" xfId="7856" xr:uid="{00000000-0005-0000-0000-00005F220000}"/>
    <cellStyle name="Total 21 3" xfId="7857" xr:uid="{00000000-0005-0000-0000-000060220000}"/>
    <cellStyle name="Total 21 4" xfId="5637" xr:uid="{00000000-0005-0000-0000-000061220000}"/>
    <cellStyle name="Total 21 4 2" xfId="8812" xr:uid="{00000000-0005-0000-0000-000062220000}"/>
    <cellStyle name="Total 22" xfId="4398" xr:uid="{00000000-0005-0000-0000-000063220000}"/>
    <cellStyle name="Total 22 2" xfId="7858" xr:uid="{00000000-0005-0000-0000-000064220000}"/>
    <cellStyle name="Total 22 3" xfId="7859" xr:uid="{00000000-0005-0000-0000-000065220000}"/>
    <cellStyle name="Total 22 4" xfId="5638" xr:uid="{00000000-0005-0000-0000-000066220000}"/>
    <cellStyle name="Total 22 4 2" xfId="8813" xr:uid="{00000000-0005-0000-0000-000067220000}"/>
    <cellStyle name="Total 23" xfId="4399" xr:uid="{00000000-0005-0000-0000-000068220000}"/>
    <cellStyle name="Total 23 2" xfId="7860" xr:uid="{00000000-0005-0000-0000-000069220000}"/>
    <cellStyle name="Total 23 3" xfId="7861" xr:uid="{00000000-0005-0000-0000-00006A220000}"/>
    <cellStyle name="Total 23 4" xfId="5639" xr:uid="{00000000-0005-0000-0000-00006B220000}"/>
    <cellStyle name="Total 23 4 2" xfId="8814" xr:uid="{00000000-0005-0000-0000-00006C220000}"/>
    <cellStyle name="Total 24" xfId="4400" xr:uid="{00000000-0005-0000-0000-00006D220000}"/>
    <cellStyle name="Total 24 2" xfId="7862" xr:uid="{00000000-0005-0000-0000-00006E220000}"/>
    <cellStyle name="Total 24 2 2" xfId="8955" xr:uid="{00000000-0005-0000-0000-00006F220000}"/>
    <cellStyle name="Total 24 2 3" xfId="8972" xr:uid="{00000000-0005-0000-0000-000070220000}"/>
    <cellStyle name="Total 24 3" xfId="5640" xr:uid="{00000000-0005-0000-0000-000071220000}"/>
    <cellStyle name="Total 24 3 2" xfId="8815" xr:uid="{00000000-0005-0000-0000-000072220000}"/>
    <cellStyle name="Total 25" xfId="4401" xr:uid="{00000000-0005-0000-0000-000073220000}"/>
    <cellStyle name="Total 25 2" xfId="5641" xr:uid="{00000000-0005-0000-0000-000074220000}"/>
    <cellStyle name="Total 25 2 2" xfId="8816" xr:uid="{00000000-0005-0000-0000-000075220000}"/>
    <cellStyle name="Total 26" xfId="4402" xr:uid="{00000000-0005-0000-0000-000076220000}"/>
    <cellStyle name="Total 26 2" xfId="5642" xr:uid="{00000000-0005-0000-0000-000077220000}"/>
    <cellStyle name="Total 26 2 2" xfId="8817" xr:uid="{00000000-0005-0000-0000-000078220000}"/>
    <cellStyle name="Total 27" xfId="4403" xr:uid="{00000000-0005-0000-0000-000079220000}"/>
    <cellStyle name="Total 27 2" xfId="5643" xr:uid="{00000000-0005-0000-0000-00007A220000}"/>
    <cellStyle name="Total 27 2 2" xfId="8818" xr:uid="{00000000-0005-0000-0000-00007B220000}"/>
    <cellStyle name="Total 28" xfId="4404" xr:uid="{00000000-0005-0000-0000-00007C220000}"/>
    <cellStyle name="Total 28 2" xfId="5644" xr:uid="{00000000-0005-0000-0000-00007D220000}"/>
    <cellStyle name="Total 28 2 2" xfId="8819" xr:uid="{00000000-0005-0000-0000-00007E220000}"/>
    <cellStyle name="Total 3" xfId="680" xr:uid="{00000000-0005-0000-0000-00007F220000}"/>
    <cellStyle name="Total 3 2" xfId="4405" xr:uid="{00000000-0005-0000-0000-000080220000}"/>
    <cellStyle name="Total 3 2 2" xfId="7863" xr:uid="{00000000-0005-0000-0000-000081220000}"/>
    <cellStyle name="Total 3 2 3" xfId="7864" xr:uid="{00000000-0005-0000-0000-000082220000}"/>
    <cellStyle name="Total 3 2 4" xfId="5645" xr:uid="{00000000-0005-0000-0000-000083220000}"/>
    <cellStyle name="Total 3 2 4 2" xfId="8820" xr:uid="{00000000-0005-0000-0000-000084220000}"/>
    <cellStyle name="Total 3 3" xfId="7865" xr:uid="{00000000-0005-0000-0000-000085220000}"/>
    <cellStyle name="Total 3 3 2" xfId="7866" xr:uid="{00000000-0005-0000-0000-000086220000}"/>
    <cellStyle name="Total 3 3 3" xfId="7867" xr:uid="{00000000-0005-0000-0000-000087220000}"/>
    <cellStyle name="Total 3 4" xfId="7868" xr:uid="{00000000-0005-0000-0000-000088220000}"/>
    <cellStyle name="Total 3 4 2" xfId="7869" xr:uid="{00000000-0005-0000-0000-000089220000}"/>
    <cellStyle name="Total 3 4 3" xfId="7870" xr:uid="{00000000-0005-0000-0000-00008A220000}"/>
    <cellStyle name="Total 3 5" xfId="7871" xr:uid="{00000000-0005-0000-0000-00008B220000}"/>
    <cellStyle name="Total 3 5 2" xfId="7872" xr:uid="{00000000-0005-0000-0000-00008C220000}"/>
    <cellStyle name="Total 3 5 3" xfId="7873" xr:uid="{00000000-0005-0000-0000-00008D220000}"/>
    <cellStyle name="Total 3 6" xfId="7874" xr:uid="{00000000-0005-0000-0000-00008E220000}"/>
    <cellStyle name="Total 3 7" xfId="7875" xr:uid="{00000000-0005-0000-0000-00008F220000}"/>
    <cellStyle name="Total 3 8" xfId="4924" xr:uid="{00000000-0005-0000-0000-000090220000}"/>
    <cellStyle name="Total 3 9" xfId="8147" xr:uid="{00000000-0005-0000-0000-000091220000}"/>
    <cellStyle name="Total 4" xfId="681" xr:uid="{00000000-0005-0000-0000-000092220000}"/>
    <cellStyle name="Total 4 2" xfId="4406" xr:uid="{00000000-0005-0000-0000-000093220000}"/>
    <cellStyle name="Total 4 2 2" xfId="7876" xr:uid="{00000000-0005-0000-0000-000094220000}"/>
    <cellStyle name="Total 4 2 3" xfId="7877" xr:uid="{00000000-0005-0000-0000-000095220000}"/>
    <cellStyle name="Total 4 2 4" xfId="5646" xr:uid="{00000000-0005-0000-0000-000096220000}"/>
    <cellStyle name="Total 4 2 4 2" xfId="8821" xr:uid="{00000000-0005-0000-0000-000097220000}"/>
    <cellStyle name="Total 4 3" xfId="7878" xr:uid="{00000000-0005-0000-0000-000098220000}"/>
    <cellStyle name="Total 4 3 2" xfId="7879" xr:uid="{00000000-0005-0000-0000-000099220000}"/>
    <cellStyle name="Total 4 3 3" xfId="7880" xr:uid="{00000000-0005-0000-0000-00009A220000}"/>
    <cellStyle name="Total 4 4" xfId="7881" xr:uid="{00000000-0005-0000-0000-00009B220000}"/>
    <cellStyle name="Total 4 4 2" xfId="7882" xr:uid="{00000000-0005-0000-0000-00009C220000}"/>
    <cellStyle name="Total 4 4 3" xfId="7883" xr:uid="{00000000-0005-0000-0000-00009D220000}"/>
    <cellStyle name="Total 4 5" xfId="7884" xr:uid="{00000000-0005-0000-0000-00009E220000}"/>
    <cellStyle name="Total 4 5 2" xfId="7885" xr:uid="{00000000-0005-0000-0000-00009F220000}"/>
    <cellStyle name="Total 4 5 3" xfId="7886" xr:uid="{00000000-0005-0000-0000-0000A0220000}"/>
    <cellStyle name="Total 4 6" xfId="7887" xr:uid="{00000000-0005-0000-0000-0000A1220000}"/>
    <cellStyle name="Total 4 7" xfId="7888" xr:uid="{00000000-0005-0000-0000-0000A2220000}"/>
    <cellStyle name="Total 4 8" xfId="4925" xr:uid="{00000000-0005-0000-0000-0000A3220000}"/>
    <cellStyle name="Total 4 9" xfId="8148" xr:uid="{00000000-0005-0000-0000-0000A4220000}"/>
    <cellStyle name="Total 5" xfId="682" xr:uid="{00000000-0005-0000-0000-0000A5220000}"/>
    <cellStyle name="Total 5 2" xfId="4407" xr:uid="{00000000-0005-0000-0000-0000A6220000}"/>
    <cellStyle name="Total 5 2 2" xfId="5647" xr:uid="{00000000-0005-0000-0000-0000A7220000}"/>
    <cellStyle name="Total 5 2 2 2" xfId="8822" xr:uid="{00000000-0005-0000-0000-0000A8220000}"/>
    <cellStyle name="Total 5 3" xfId="7889" xr:uid="{00000000-0005-0000-0000-0000A9220000}"/>
    <cellStyle name="Total 5 4" xfId="4926" xr:uid="{00000000-0005-0000-0000-0000AA220000}"/>
    <cellStyle name="Total 5 5" xfId="8149" xr:uid="{00000000-0005-0000-0000-0000AB220000}"/>
    <cellStyle name="Total 6" xfId="683" xr:uid="{00000000-0005-0000-0000-0000AC220000}"/>
    <cellStyle name="Total 6 2" xfId="4408" xr:uid="{00000000-0005-0000-0000-0000AD220000}"/>
    <cellStyle name="Total 6 2 2" xfId="5648" xr:uid="{00000000-0005-0000-0000-0000AE220000}"/>
    <cellStyle name="Total 6 2 2 2" xfId="8823" xr:uid="{00000000-0005-0000-0000-0000AF220000}"/>
    <cellStyle name="Total 6 3" xfId="7890" xr:uid="{00000000-0005-0000-0000-0000B0220000}"/>
    <cellStyle name="Total 6 4" xfId="4927" xr:uid="{00000000-0005-0000-0000-0000B1220000}"/>
    <cellStyle name="Total 6 5" xfId="8150" xr:uid="{00000000-0005-0000-0000-0000B2220000}"/>
    <cellStyle name="Total 7" xfId="684" xr:uid="{00000000-0005-0000-0000-0000B3220000}"/>
    <cellStyle name="Total 7 2" xfId="4409" xr:uid="{00000000-0005-0000-0000-0000B4220000}"/>
    <cellStyle name="Total 7 2 2" xfId="5649" xr:uid="{00000000-0005-0000-0000-0000B5220000}"/>
    <cellStyle name="Total 7 2 2 2" xfId="8824" xr:uid="{00000000-0005-0000-0000-0000B6220000}"/>
    <cellStyle name="Total 7 3" xfId="7891" xr:uid="{00000000-0005-0000-0000-0000B7220000}"/>
    <cellStyle name="Total 7 4" xfId="4928" xr:uid="{00000000-0005-0000-0000-0000B8220000}"/>
    <cellStyle name="Total 7 5" xfId="8151" xr:uid="{00000000-0005-0000-0000-0000B9220000}"/>
    <cellStyle name="Total 7 5 2" xfId="8314" xr:uid="{00000000-0005-0000-0000-0000BA220000}"/>
    <cellStyle name="Total 8" xfId="4410" xr:uid="{00000000-0005-0000-0000-0000BB220000}"/>
    <cellStyle name="Total 8 2" xfId="7892" xr:uid="{00000000-0005-0000-0000-0000BC220000}"/>
    <cellStyle name="Total 8 3" xfId="7893" xr:uid="{00000000-0005-0000-0000-0000BD220000}"/>
    <cellStyle name="Total 8 4" xfId="4916" xr:uid="{00000000-0005-0000-0000-0000BE220000}"/>
    <cellStyle name="Total 9" xfId="4411" xr:uid="{00000000-0005-0000-0000-0000BF220000}"/>
    <cellStyle name="Total 9 2" xfId="7894" xr:uid="{00000000-0005-0000-0000-0000C0220000}"/>
    <cellStyle name="Total 9 3" xfId="7895" xr:uid="{00000000-0005-0000-0000-0000C1220000}"/>
    <cellStyle name="Total 9 4" xfId="5650" xr:uid="{00000000-0005-0000-0000-0000C2220000}"/>
    <cellStyle name="Total 9 4 2" xfId="8825" xr:uid="{00000000-0005-0000-0000-0000C3220000}"/>
    <cellStyle name="Underline 2" xfId="4412" xr:uid="{00000000-0005-0000-0000-0000C4220000}"/>
    <cellStyle name="Valuta (0)_pipe qty" xfId="5651" xr:uid="{00000000-0005-0000-0000-0000C5220000}"/>
    <cellStyle name="Valuta_pipe qty" xfId="5652" xr:uid="{00000000-0005-0000-0000-0000C6220000}"/>
    <cellStyle name="Warning Text" xfId="685" xr:uid="{00000000-0005-0000-0000-0000C7220000}"/>
    <cellStyle name="Warning Text 2" xfId="4414" xr:uid="{00000000-0005-0000-0000-0000C8220000}"/>
    <cellStyle name="Year" xfId="4415" xr:uid="{00000000-0005-0000-0000-0000C9220000}"/>
    <cellStyle name="Year 2" xfId="5654" xr:uid="{00000000-0005-0000-0000-0000CA220000}"/>
    <cellStyle name="Year 2 2" xfId="8826" xr:uid="{00000000-0005-0000-0000-0000CB220000}"/>
    <cellStyle name="Βασικό_GT1-KOMOTINI" xfId="5655" xr:uid="{00000000-0005-0000-0000-0000CC220000}"/>
    <cellStyle name="_x0001_ဠ" xfId="5656" xr:uid="{00000000-0005-0000-0000-0000CD220000}"/>
    <cellStyle name="|?ドE" xfId="5657" xr:uid="{00000000-0005-0000-0000-0000CE220000}"/>
    <cellStyle name="강조색1" xfId="5658" xr:uid="{00000000-0005-0000-0000-0000CF220000}"/>
    <cellStyle name="강조색2" xfId="5659" xr:uid="{00000000-0005-0000-0000-0000D0220000}"/>
    <cellStyle name="강조색3" xfId="5660" xr:uid="{00000000-0005-0000-0000-0000D1220000}"/>
    <cellStyle name="강조색4" xfId="5661" xr:uid="{00000000-0005-0000-0000-0000D2220000}"/>
    <cellStyle name="강조색5" xfId="5662" xr:uid="{00000000-0005-0000-0000-0000D3220000}"/>
    <cellStyle name="강조색6" xfId="5663" xr:uid="{00000000-0005-0000-0000-0000D4220000}"/>
    <cellStyle name="경고문" xfId="5664" xr:uid="{00000000-0005-0000-0000-0000D5220000}"/>
    <cellStyle name="계산" xfId="5665" xr:uid="{00000000-0005-0000-0000-0000D6220000}"/>
    <cellStyle name="계산 2" xfId="8832" xr:uid="{00000000-0005-0000-0000-0000D7220000}"/>
    <cellStyle name="계산 3" xfId="8332" xr:uid="{00000000-0005-0000-0000-0000D8220000}"/>
    <cellStyle name="고정소숫점" xfId="5666" xr:uid="{00000000-0005-0000-0000-0000D9220000}"/>
    <cellStyle name="고정출력1" xfId="5667" xr:uid="{00000000-0005-0000-0000-0000DA220000}"/>
    <cellStyle name="고정출력2" xfId="5668" xr:uid="{00000000-0005-0000-0000-0000DB220000}"/>
    <cellStyle name="끼_x0001_?" xfId="5669" xr:uid="{00000000-0005-0000-0000-0000DC220000}"/>
    <cellStyle name="나쁨" xfId="5670" xr:uid="{00000000-0005-0000-0000-0000DD220000}"/>
    <cellStyle name="날짜" xfId="5671" xr:uid="{00000000-0005-0000-0000-0000DE220000}"/>
    <cellStyle name="달러" xfId="5672" xr:uid="{00000000-0005-0000-0000-0000DF220000}"/>
    <cellStyle name="뒤에 오는 하이퍼링크" xfId="5673" xr:uid="{00000000-0005-0000-0000-0000E0220000}"/>
    <cellStyle name="똿뗦먛귟 [0.00]_PRE&amp;COM2" xfId="5674" xr:uid="{00000000-0005-0000-0000-0000E1220000}"/>
    <cellStyle name="똿뗦먛귟_OtherCostTable_A" xfId="5675" xr:uid="{00000000-0005-0000-0000-0000E2220000}"/>
    <cellStyle name="메모" xfId="5676" xr:uid="{00000000-0005-0000-0000-0000E3220000}"/>
    <cellStyle name="메모 2" xfId="8838" xr:uid="{00000000-0005-0000-0000-0000E4220000}"/>
    <cellStyle name="메모 3" xfId="2786" xr:uid="{00000000-0005-0000-0000-0000E5220000}"/>
    <cellStyle name="믅됞 [0.00]_PRE&amp;COM2" xfId="5677" xr:uid="{00000000-0005-0000-0000-0000E6220000}"/>
    <cellStyle name="믅됞_PRE&amp;COM2" xfId="5678" xr:uid="{00000000-0005-0000-0000-0000E7220000}"/>
    <cellStyle name="보통" xfId="5679" xr:uid="{00000000-0005-0000-0000-0000E8220000}"/>
    <cellStyle name="분수" xfId="5680" xr:uid="{00000000-0005-0000-0000-0000E9220000}"/>
    <cellStyle name="뷭?_밾몧뽋먑 " xfId="5681" xr:uid="{00000000-0005-0000-0000-0000EA220000}"/>
    <cellStyle name="설명 텍스트" xfId="5682" xr:uid="{00000000-0005-0000-0000-0000EB220000}"/>
    <cellStyle name="셀 확인" xfId="5683" xr:uid="{00000000-0005-0000-0000-0000EC220000}"/>
    <cellStyle name="숫자(R)" xfId="5684" xr:uid="{00000000-0005-0000-0000-0000ED220000}"/>
    <cellStyle name="쉼표 [0]_BM of Onshore Civil _0831(R1)" xfId="5685" xr:uid="{00000000-0005-0000-0000-0000EE220000}"/>
    <cellStyle name="스타일 1" xfId="5686" xr:uid="{00000000-0005-0000-0000-0000EF220000}"/>
    <cellStyle name="안건회계법인" xfId="5687" xr:uid="{00000000-0005-0000-0000-0000F0220000}"/>
    <cellStyle name="연결된 셀" xfId="5688" xr:uid="{00000000-0005-0000-0000-0000F1220000}"/>
    <cellStyle name="요약" xfId="5689" xr:uid="{00000000-0005-0000-0000-0000F2220000}"/>
    <cellStyle name="요약 2" xfId="8841" xr:uid="{00000000-0005-0000-0000-0000F3220000}"/>
    <cellStyle name="요약 3" xfId="8331" xr:uid="{00000000-0005-0000-0000-0000F4220000}"/>
    <cellStyle name="입력" xfId="5690" xr:uid="{00000000-0005-0000-0000-0000F5220000}"/>
    <cellStyle name="입력 2" xfId="8842" xr:uid="{00000000-0005-0000-0000-0000F6220000}"/>
    <cellStyle name="입력 3" xfId="8978" xr:uid="{00000000-0005-0000-0000-0000F7220000}"/>
    <cellStyle name="자리수" xfId="5691" xr:uid="{00000000-0005-0000-0000-0000F8220000}"/>
    <cellStyle name="자리수0" xfId="5692" xr:uid="{00000000-0005-0000-0000-0000F9220000}"/>
    <cellStyle name="제목" xfId="5693" xr:uid="{00000000-0005-0000-0000-0000FA220000}"/>
    <cellStyle name="제목 1" xfId="5694" xr:uid="{00000000-0005-0000-0000-0000FB220000}"/>
    <cellStyle name="제목 2" xfId="5695" xr:uid="{00000000-0005-0000-0000-0000FC220000}"/>
    <cellStyle name="제목 3" xfId="5696" xr:uid="{00000000-0005-0000-0000-0000FD220000}"/>
    <cellStyle name="제목 4" xfId="5697" xr:uid="{00000000-0005-0000-0000-0000FE220000}"/>
    <cellStyle name="제목_구조물기초" xfId="5698" xr:uid="{00000000-0005-0000-0000-0000FF220000}"/>
    <cellStyle name="좋음" xfId="5699" xr:uid="{00000000-0005-0000-0000-000000230000}"/>
    <cellStyle name="지정되지 않음" xfId="5700" xr:uid="{00000000-0005-0000-0000-000001230000}"/>
    <cellStyle name="출력" xfId="5701" xr:uid="{00000000-0005-0000-0000-000002230000}"/>
    <cellStyle name="출력 2" xfId="8843" xr:uid="{00000000-0005-0000-0000-000003230000}"/>
    <cellStyle name="출력 3" xfId="8330" xr:uid="{00000000-0005-0000-0000-000004230000}"/>
    <cellStyle name="콤마 [0]_  종  합  " xfId="5702" xr:uid="{00000000-0005-0000-0000-000005230000}"/>
    <cellStyle name="콤마_  종  합  " xfId="5703" xr:uid="{00000000-0005-0000-0000-000006230000}"/>
    <cellStyle name="퍼센트" xfId="5704" xr:uid="{00000000-0005-0000-0000-000007230000}"/>
    <cellStyle name="표준_5. Appendix-B. Schedule of Price &amp; BOQ(CAS)" xfId="5705" xr:uid="{00000000-0005-0000-0000-000008230000}"/>
    <cellStyle name="퓭닉_3(3.1) (3)_2-3 _sidpecreport" xfId="5706" xr:uid="{00000000-0005-0000-0000-000009230000}"/>
    <cellStyle name="합산" xfId="5707" xr:uid="{00000000-0005-0000-0000-00000A230000}"/>
    <cellStyle name="화폐기호" xfId="5708" xr:uid="{00000000-0005-0000-0000-00000B230000}"/>
    <cellStyle name="화폐기호0" xfId="5709" xr:uid="{00000000-0005-0000-0000-00000C230000}"/>
    <cellStyle name="中原専用" xfId="5710" xr:uid="{00000000-0005-0000-0000-00000D230000}"/>
    <cellStyle name="千位[0]_pldt" xfId="5711" xr:uid="{00000000-0005-0000-0000-00000E230000}"/>
    <cellStyle name="千位_pldt" xfId="5712" xr:uid="{00000000-0005-0000-0000-00000F230000}"/>
    <cellStyle name="千位分隔[0]_1" xfId="5713" xr:uid="{00000000-0005-0000-0000-000010230000}"/>
    <cellStyle name="千位分隔_1" xfId="5714" xr:uid="{00000000-0005-0000-0000-000011230000}"/>
    <cellStyle name="常规_1" xfId="5715" xr:uid="{00000000-0005-0000-0000-000012230000}"/>
    <cellStyle name="桁区切り [0.00]_JUPC PRE WV" xfId="5716" xr:uid="{00000000-0005-0000-0000-000013230000}"/>
    <cellStyle name="桁区切り_STL.WORK." xfId="5717" xr:uid="{00000000-0005-0000-0000-000014230000}"/>
    <cellStyle name="標準_Akia(F）-8" xfId="5718" xr:uid="{00000000-0005-0000-0000-000015230000}"/>
    <cellStyle name="货币[0]_1" xfId="5719" xr:uid="{00000000-0005-0000-0000-000016230000}"/>
    <cellStyle name="货币_1" xfId="5720" xr:uid="{00000000-0005-0000-0000-000017230000}"/>
    <cellStyle name="通貨 [0.00]_FURNI-LIST" xfId="5721" xr:uid="{00000000-0005-0000-0000-000018230000}"/>
    <cellStyle name="通貨_FURNI-LIST" xfId="5722" xr:uid="{00000000-0005-0000-0000-000019230000}"/>
  </cellStyles>
  <dxfs count="0"/>
  <tableStyles count="0" defaultTableStyle="TableStyleMedium2" defaultPivotStyle="PivotStyleLight16"/>
  <colors>
    <mruColors>
      <color rgb="FFEFEC7F"/>
      <color rgb="FF000099"/>
      <color rgb="FF00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123823</xdr:colOff>
      <xdr:row>1</xdr:row>
      <xdr:rowOff>9524</xdr:rowOff>
    </xdr:from>
    <xdr:to>
      <xdr:col>0</xdr:col>
      <xdr:colOff>1317169</xdr:colOff>
      <xdr:row>4</xdr:row>
      <xdr:rowOff>182549</xdr:rowOff>
    </xdr:to>
    <xdr:pic>
      <xdr:nvPicPr>
        <xdr:cNvPr id="4" name="Imagen 3" descr="logodextre FINA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3" y="323849"/>
          <a:ext cx="1193346" cy="11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285750</xdr:colOff>
      <xdr:row>0</xdr:row>
      <xdr:rowOff>209549</xdr:rowOff>
    </xdr:from>
    <xdr:to>
      <xdr:col>5</xdr:col>
      <xdr:colOff>1474539</xdr:colOff>
      <xdr:row>5</xdr:row>
      <xdr:rowOff>108599</xdr:rowOff>
    </xdr:to>
    <xdr:pic>
      <xdr:nvPicPr>
        <xdr:cNvPr id="5" name="Imagen 4" descr="logo-origin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4025" y="209549"/>
          <a:ext cx="1188789" cy="14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503612</xdr:colOff>
      <xdr:row>0</xdr:row>
      <xdr:rowOff>40178</xdr:rowOff>
    </xdr:from>
    <xdr:to>
      <xdr:col>1</xdr:col>
      <xdr:colOff>38792</xdr:colOff>
      <xdr:row>1</xdr:row>
      <xdr:rowOff>554182</xdr:rowOff>
    </xdr:to>
    <xdr:sp macro="" textlink="">
      <xdr:nvSpPr>
        <xdr:cNvPr id="4097" name="Elipse 4">
          <a:extLst>
            <a:ext uri="{FF2B5EF4-FFF2-40B4-BE49-F238E27FC236}">
              <a16:creationId xmlns:a16="http://schemas.microsoft.com/office/drawing/2014/main" id="{E2515550-2100-43F4-9FDF-428DDCBDEFBA}"/>
            </a:ext>
          </a:extLst>
        </xdr:cNvPr>
        <xdr:cNvSpPr>
          <a:spLocks noChangeArrowheads="1"/>
        </xdr:cNvSpPr>
      </xdr:nvSpPr>
      <xdr:spPr bwMode="auto">
        <a:xfrm>
          <a:off x="503612" y="40178"/>
          <a:ext cx="913707" cy="791095"/>
        </a:xfrm>
        <a:prstGeom prst="ellipse">
          <a:avLst/>
        </a:prstGeom>
        <a:blipFill dpi="0" rotWithShape="0">
          <a:blip xmlns:r="http://schemas.openxmlformats.org/officeDocument/2006/relationships" r:embed="rId1"/>
          <a:srcRect/>
          <a:tile tx="0" ty="0" sx="100000" sy="100000" flip="none" algn="tl"/>
        </a:blipFill>
        <a:ln w="12700" algn="ctr">
          <a:solidFill>
            <a:srgbClr val="0070C0"/>
          </a:solidFill>
          <a:prstDash val="sysDash"/>
          <a:bevel/>
          <a:headEnd/>
          <a:tailEnd/>
        </a:ln>
        <a:effectLst>
          <a:outerShdw dist="35921" dir="2700000" algn="ctr" rotWithShape="0">
            <a:srgbClr val="808080">
              <a:alpha val="50000"/>
            </a:srgbClr>
          </a:outerShdw>
        </a:effectLst>
      </xdr:spPr>
      <xdr:txBody>
        <a:bodyPr vertOverflow="clip" wrap="square" lIns="91440" tIns="45720" rIns="91440" bIns="45720" anchor="t" upright="1"/>
        <a:lstStyle/>
        <a:p>
          <a:pPr algn="l" rtl="0">
            <a:lnSpc>
              <a:spcPts val="1800"/>
            </a:lnSpc>
            <a:defRPr sz="1000"/>
          </a:pPr>
          <a:r>
            <a:rPr lang="es-PE" sz="1600" b="1" i="0" u="none" strike="noStrike" baseline="0">
              <a:solidFill>
                <a:srgbClr val="2F5496"/>
              </a:solidFill>
              <a:latin typeface="Bahnschrift"/>
            </a:rPr>
            <a:t>CCSG</a:t>
          </a:r>
        </a:p>
        <a:p>
          <a:pPr algn="l" rtl="0">
            <a:defRPr sz="1000"/>
          </a:pPr>
          <a:r>
            <a:rPr lang="es-PE" sz="500" b="0" i="0" u="none" strike="noStrike" baseline="0">
              <a:solidFill>
                <a:srgbClr val="2F5496"/>
              </a:solidFill>
              <a:latin typeface="Bahnschrift"/>
            </a:rPr>
            <a:t>CONSORCIO CONSULTOR</a:t>
          </a:r>
        </a:p>
        <a:p>
          <a:pPr algn="l" rtl="0">
            <a:lnSpc>
              <a:spcPts val="500"/>
            </a:lnSpc>
            <a:defRPr sz="1000"/>
          </a:pPr>
          <a:r>
            <a:rPr lang="es-PE" sz="500" b="0" i="0" u="none" strike="noStrike" baseline="0">
              <a:solidFill>
                <a:srgbClr val="2F5496"/>
              </a:solidFill>
              <a:latin typeface="Bahnschrift"/>
            </a:rPr>
            <a:t>SAUL GARRIDO</a:t>
          </a:r>
        </a:p>
        <a:p>
          <a:pPr algn="l" rtl="0">
            <a:defRPr sz="1000"/>
          </a:pPr>
          <a:endParaRPr lang="es-PE" sz="500" b="0" i="0" u="none" strike="noStrike" baseline="0">
            <a:solidFill>
              <a:srgbClr val="2F5496"/>
            </a:solidFill>
            <a:latin typeface="Bahnschrift"/>
          </a:endParaRPr>
        </a:p>
        <a:p>
          <a:pPr algn="l" rtl="0">
            <a:lnSpc>
              <a:spcPts val="500"/>
            </a:lnSpc>
            <a:defRPr sz="1000"/>
          </a:pPr>
          <a:endParaRPr lang="es-PE" sz="500" b="0" i="0" u="none" strike="noStrike" baseline="0">
            <a:solidFill>
              <a:srgbClr val="2F5496"/>
            </a:solidFill>
            <a:latin typeface="Bahnschrif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4</xdr:row>
      <xdr:rowOff>9525</xdr:rowOff>
    </xdr:from>
    <xdr:to>
      <xdr:col>10</xdr:col>
      <xdr:colOff>13072</xdr:colOff>
      <xdr:row>42</xdr:row>
      <xdr:rowOff>132601</xdr:rowOff>
    </xdr:to>
    <xdr:pic>
      <xdr:nvPicPr>
        <xdr:cNvPr id="2" name="Imagen 1">
          <a:extLst>
            <a:ext uri="{FF2B5EF4-FFF2-40B4-BE49-F238E27FC236}">
              <a16:creationId xmlns:a16="http://schemas.microsoft.com/office/drawing/2014/main" id="{B92EFE11-B72C-421C-B5B7-925FC17F53DA}"/>
            </a:ext>
          </a:extLst>
        </xdr:cNvPr>
        <xdr:cNvPicPr>
          <a:picLocks noChangeAspect="1"/>
        </xdr:cNvPicPr>
      </xdr:nvPicPr>
      <xdr:blipFill>
        <a:blip xmlns:r="http://schemas.openxmlformats.org/officeDocument/2006/relationships" r:embed="rId1"/>
        <a:stretch>
          <a:fillRect/>
        </a:stretch>
      </xdr:blipFill>
      <xdr:spPr>
        <a:xfrm>
          <a:off x="47625" y="581025"/>
          <a:ext cx="6823447" cy="5552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79215</xdr:colOff>
      <xdr:row>0</xdr:row>
      <xdr:rowOff>117964</xdr:rowOff>
    </xdr:from>
    <xdr:to>
      <xdr:col>0</xdr:col>
      <xdr:colOff>1345223</xdr:colOff>
      <xdr:row>5</xdr:row>
      <xdr:rowOff>145412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15" y="117964"/>
          <a:ext cx="1266008" cy="1265698"/>
        </a:xfrm>
        <a:prstGeom prst="rect">
          <a:avLst/>
        </a:prstGeom>
      </xdr:spPr>
    </xdr:pic>
    <xdr:clientData/>
  </xdr:twoCellAnchor>
  <xdr:twoCellAnchor editAs="oneCell">
    <xdr:from>
      <xdr:col>11</xdr:col>
      <xdr:colOff>285750</xdr:colOff>
      <xdr:row>0</xdr:row>
      <xdr:rowOff>133350</xdr:rowOff>
    </xdr:from>
    <xdr:to>
      <xdr:col>11</xdr:col>
      <xdr:colOff>1524000</xdr:colOff>
      <xdr:row>5</xdr:row>
      <xdr:rowOff>133350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44425" y="133350"/>
          <a:ext cx="1238250" cy="1238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astro\JUAN%20CARLOS\Documents%20and%20Settings\Administrador\Mis%20documentos\Documentos%20Oficina%20Tecnica%20enviados%20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e&#241;o55\d\sfc\sfc\sfc\sfc\sfc\Users\PC01\AppData\Roaming\Microsoft\Excel\11-044-R0-SANJOSE%20PERU-%20Proyecto%20Remodelacion%20y%20Ampliacion%20Nueva%20Sede%20Atent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27\c\PILAR\COMPB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sk0287\proyectos\DOCUME~1\mmoya\CONFIG~1\Temp\E.P\Estado%20de%20pago%20Shopp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azuri\saga%20falabel\Carlos\Encofrado\Precios%20Unitari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A&#241;o%202001\Presupuesto%20303-01-R1%20GyM%20Varios%20Pampilla%20Tancaj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ocuments%20and%20Settings\RCALDERON\Escritorio\Planos%20de%20Proyectos\piedras%20gordas\ARQ-PENAL%20PIEDRAS%20GORDAS-RESUMEN(RENAT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ESTACION%20CENTRALGRAU\metrados%20arq\RENATO\Data\GRAU\arq-multichorrill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ose\c\PG\ACG\Vespucio%20Premaq%20revisad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to14\respuestas\WINDOWS\Archivos%20temporales%20de%20Internet\Content.IE5\OPI30LEB\FLSA\SOFTWARE\PROPUESTAS\Propuestas%202003\JUMBO%20PE&#209;ALOLEN%20marzo%202003\Presupuesto%20ABRIL%202003\JUMBO%20PE&#209;ALOLEN%20abri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ise&#241;o55\d\Diar_Servidor_Planos\PRESUPUESTO%202012\BCP%20CENTRO%20DE%20BIENESTAR%20(CUBICO)\3.-RECIBIDO%2008-08-12%20CD\Plantilla%20Presupuesto%20Sed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e&#241;o55\d\2.%20Proyectos%20en%20Curso\P0254_Concesi&#243;n%20Estacionamientos%20Miraflores\03%20Planeamiento\Presupuesto\PPTO%20CEMSA%20REV2L%20(171013)%2021.9M.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to14\respuestas\WINDOWS\Archivos%20temporales%20de%20Internet\Content.IE5\OPI30LEB\$FACTU\A&#209;O98\$ENE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MF\SCAT-II\SCAT98\LEGAL\OFER-RU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esk0287\proyectos\Datos\facturacion\A&#241;o%202001\$JUN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ecanicos\d\Archivos%20de%20programa\TRABAJO\EXCEL\INFORMES\l-p-n&#176;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o14\respuestas\WINDOWS\Archivos%20temporales%20de%20Internet\Content.IE5\OPI30LEB\Archivos%20de%20programa\TRABAJO\EXCEL\INFORMES\l-p-n&#176;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ecanicos\d\Mario%20Pi&#241;eiro\nelco\presentacion%208marzo\obragrues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rique\compartidos\Windows\TEMP\Planill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Jorge%20Jerez\Mis%20documentos\1_San_Miguel\Presupuestos\1_1SM_Enero_1\CP_SanMiguel_Enero_1\Mario%20Pi&#241;eiro\nelco\presentacion%208marzo\obragrues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esk0287\proyectos\DOCUME~1\mmoya\CONFIG~1\Temp\E.P\Estado%20de%20pago%20SIS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erver\Dpto_Tecnico\CAMZ\Cono%20Sur\Licitaciones\Muro%20de%20contenci&#243;n\CARPETA%20DE%20LA%20FAMILIA\LEOPARDO1\metrados\Nueva%20carpeta\COLISEO%20NEWT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GGRALES "/>
      <sheetName val="Documentos Oficina Tecnica envi"/>
      <sheetName val="Sheet11(2)"/>
      <sheetName val="GGRALES_"/>
      <sheetName val="Documentos_Oficina_Tecnica_envi"/>
      <sheetName val="Encofrado_BVR_Unispan"/>
      <sheetName val="puni"/>
      <sheetName val="CCcosto"/>
      <sheetName val="Datos"/>
      <sheetName val="PlanCta07"/>
      <sheetName val="A"/>
      <sheetName val="RESUMEN"/>
      <sheetName val="VENTA"/>
      <sheetName val="Curva S DAMRAISE"/>
      <sheetName val="GGRALES_1"/>
      <sheetName val="FINAL"/>
    </sheetNames>
    <sheetDataSet>
      <sheetData sheetId="0"/>
      <sheetData sheetId="1"/>
      <sheetData sheetId="2"/>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44-R0 "/>
      <sheetName val="basedatos"/>
      <sheetName val="Placas fachada"/>
      <sheetName val="Montaje fachada"/>
      <sheetName val="GG Obra fachada"/>
      <sheetName val="UNC"/>
      <sheetName val="conformado de tubos"/>
    </sheetNames>
    <sheetDataSet>
      <sheetData sheetId="0"/>
      <sheetData sheetId="1">
        <row r="1">
          <cell r="B1" t="str">
            <v>BASE DE DATOS</v>
          </cell>
        </row>
        <row r="2">
          <cell r="A2" t="str">
            <v>COD.</v>
          </cell>
          <cell r="B2" t="str">
            <v>DESCRIPCION DEL ELEMENTO</v>
          </cell>
          <cell r="C2" t="str">
            <v>Peso (kg)</v>
          </cell>
          <cell r="D2" t="str">
            <v>Precio ($)</v>
          </cell>
          <cell r="E2" t="str">
            <v>kg/ml</v>
          </cell>
          <cell r="F2" t="str">
            <v>$/barra</v>
          </cell>
          <cell r="G2" t="str">
            <v>m2/ml</v>
          </cell>
          <cell r="H2" t="str">
            <v>LINEALES (angulos, tubos, ejes, platinas)</v>
          </cell>
        </row>
        <row r="3">
          <cell r="E3" t="str">
            <v>kg/m2</v>
          </cell>
          <cell r="F3" t="str">
            <v>$/kg</v>
          </cell>
          <cell r="G3" t="str">
            <v>m2/m2</v>
          </cell>
          <cell r="H3" t="str">
            <v>PLANOS ( planchas )</v>
          </cell>
        </row>
        <row r="4">
          <cell r="C4" t="str">
            <v>elemento</v>
          </cell>
          <cell r="D4" t="str">
            <v>elemento</v>
          </cell>
          <cell r="E4" t="str">
            <v>kg/unid</v>
          </cell>
          <cell r="F4" t="str">
            <v>$/unid</v>
          </cell>
          <cell r="G4" t="str">
            <v>unid</v>
          </cell>
          <cell r="H4" t="str">
            <v>ACCESORIOS (Pernos, consumibles, pintura, etc)</v>
          </cell>
        </row>
        <row r="6">
          <cell r="B6" t="str">
            <v>ELEMENTOS LINEALES</v>
          </cell>
        </row>
        <row r="7">
          <cell r="A7" t="str">
            <v>PRIMERA ZONA</v>
          </cell>
        </row>
        <row r="8">
          <cell r="A8" t="str">
            <v>A012</v>
          </cell>
          <cell r="B8" t="str">
            <v>L 1 1/2"x1 1/2"x3/16"</v>
          </cell>
          <cell r="C8">
            <v>16.079999999999998</v>
          </cell>
          <cell r="D8">
            <v>17.687999999999999</v>
          </cell>
          <cell r="E8">
            <v>2.6799999999999997</v>
          </cell>
          <cell r="F8">
            <v>17.687999999999999</v>
          </cell>
          <cell r="G8">
            <v>0.15239999999999998</v>
          </cell>
          <cell r="H8">
            <v>1.1000000000000001</v>
          </cell>
        </row>
        <row r="9">
          <cell r="A9" t="str">
            <v>A019</v>
          </cell>
          <cell r="B9" t="str">
            <v>L 2"x2"x3/16"</v>
          </cell>
          <cell r="C9">
            <v>21.786999999999999</v>
          </cell>
          <cell r="D9">
            <v>23.965700000000002</v>
          </cell>
          <cell r="E9">
            <v>3.6311666666666667</v>
          </cell>
          <cell r="F9">
            <v>23.965700000000002</v>
          </cell>
          <cell r="G9">
            <v>0.20319999999999999</v>
          </cell>
          <cell r="H9">
            <v>1.1000000000000001</v>
          </cell>
        </row>
        <row r="10">
          <cell r="A10" t="str">
            <v>A024</v>
          </cell>
          <cell r="B10" t="str">
            <v>L 2 1/2"x2 1/2x1/4"</v>
          </cell>
          <cell r="C10">
            <v>36.6</v>
          </cell>
          <cell r="D10">
            <v>38.43</v>
          </cell>
          <cell r="E10">
            <v>6.1000000000000005</v>
          </cell>
          <cell r="F10">
            <v>38.43</v>
          </cell>
          <cell r="G10">
            <v>0.254</v>
          </cell>
          <cell r="H10">
            <v>1.05</v>
          </cell>
        </row>
        <row r="11">
          <cell r="A11" t="str">
            <v>UP200x150x8</v>
          </cell>
          <cell r="B11" t="str">
            <v>Canal U de 200x150 x 8 mm</v>
          </cell>
          <cell r="C11">
            <v>188.39999999999998</v>
          </cell>
          <cell r="D11">
            <v>216.65999999999997</v>
          </cell>
          <cell r="E11">
            <v>31.399999999999995</v>
          </cell>
          <cell r="F11">
            <v>216.65999999999997</v>
          </cell>
          <cell r="G11">
            <v>1</v>
          </cell>
        </row>
        <row r="12">
          <cell r="A12" t="str">
            <v>UP200x100x8</v>
          </cell>
          <cell r="B12" t="str">
            <v>Canal U de 200x100 x 8 mm</v>
          </cell>
          <cell r="C12">
            <v>150.72000000000003</v>
          </cell>
          <cell r="D12">
            <v>173.32800000000003</v>
          </cell>
          <cell r="E12">
            <v>25.120000000000005</v>
          </cell>
          <cell r="F12">
            <v>173.32800000000003</v>
          </cell>
          <cell r="G12">
            <v>1</v>
          </cell>
        </row>
        <row r="13">
          <cell r="A13" t="str">
            <v>UP50x125x3</v>
          </cell>
          <cell r="B13" t="str">
            <v>Canal U de 150x50 x 3 mm</v>
          </cell>
          <cell r="C13">
            <v>35.324999999999996</v>
          </cell>
          <cell r="D13">
            <v>42.389999999999993</v>
          </cell>
          <cell r="E13">
            <v>5.8874999999999993</v>
          </cell>
          <cell r="F13">
            <v>42.389999999999993</v>
          </cell>
          <cell r="G13">
            <v>0.5</v>
          </cell>
        </row>
        <row r="14">
          <cell r="A14" t="str">
            <v>C 300x100x25</v>
          </cell>
          <cell r="B14" t="str">
            <v>C 300x100x25 x 4.5 mm</v>
          </cell>
          <cell r="C14">
            <v>116.57250000000001</v>
          </cell>
          <cell r="D14">
            <v>139.887</v>
          </cell>
          <cell r="E14">
            <v>19.428750000000001</v>
          </cell>
          <cell r="F14">
            <v>139.887</v>
          </cell>
          <cell r="G14">
            <v>1.1000000000000001</v>
          </cell>
          <cell r="J14">
            <v>513.33333333333337</v>
          </cell>
        </row>
        <row r="15">
          <cell r="A15" t="str">
            <v>C 125x50</v>
          </cell>
          <cell r="B15" t="str">
            <v>C 125x50 x 3mm</v>
          </cell>
          <cell r="C15">
            <v>35.324999999999996</v>
          </cell>
          <cell r="D15">
            <v>42.389999999999993</v>
          </cell>
          <cell r="E15">
            <v>5.8874999999999993</v>
          </cell>
          <cell r="F15">
            <v>42.389999999999993</v>
          </cell>
          <cell r="G15">
            <v>0.5</v>
          </cell>
          <cell r="J15">
            <v>7.083333333333333</v>
          </cell>
        </row>
        <row r="16">
          <cell r="A16" t="str">
            <v>FR3/8</v>
          </cell>
          <cell r="B16" t="str">
            <v>Fe liso 3/8"</v>
          </cell>
          <cell r="C16">
            <v>3.4249999999999998</v>
          </cell>
          <cell r="D16">
            <v>4.1099999999999994</v>
          </cell>
          <cell r="E16">
            <v>0.5708333333333333</v>
          </cell>
          <cell r="F16">
            <v>4.1099999999999994</v>
          </cell>
          <cell r="G16">
            <v>2.9923739999999997E-2</v>
          </cell>
          <cell r="H16">
            <v>1.2</v>
          </cell>
        </row>
        <row r="17">
          <cell r="A17" t="str">
            <v>Z 8"x3" x 2.50</v>
          </cell>
          <cell r="B17" t="str">
            <v>Zeta 8" x 3" x 2.50 mm</v>
          </cell>
          <cell r="C17">
            <v>46.511250000000004</v>
          </cell>
          <cell r="D17">
            <v>60.464625000000005</v>
          </cell>
          <cell r="E17">
            <v>7.751875000000001</v>
          </cell>
          <cell r="F17">
            <v>60.464625000000005</v>
          </cell>
          <cell r="G17">
            <v>0.79</v>
          </cell>
        </row>
        <row r="19">
          <cell r="A19" t="str">
            <v>SAN JOSE ( Consideraciones )</v>
          </cell>
        </row>
        <row r="20">
          <cell r="A20" t="str">
            <v>VM-1</v>
          </cell>
          <cell r="B20" t="str">
            <v>Cuadrado 150 x 150 x 6 mm</v>
          </cell>
          <cell r="C20">
            <v>179.45099999999996</v>
          </cell>
          <cell r="D20">
            <v>305.06669999999991</v>
          </cell>
          <cell r="E20">
            <v>29.908499999999993</v>
          </cell>
          <cell r="F20">
            <v>305.06669999999991</v>
          </cell>
          <cell r="G20">
            <v>0.6</v>
          </cell>
          <cell r="H20">
            <v>1.6999999999999997</v>
          </cell>
        </row>
        <row r="21">
          <cell r="A21" t="str">
            <v>VM-2</v>
          </cell>
          <cell r="B21" t="str">
            <v>Cuadrado 100 x 100 x 3 mm</v>
          </cell>
          <cell r="C21">
            <v>61.230000000000004</v>
          </cell>
          <cell r="D21">
            <v>104.09100000000001</v>
          </cell>
          <cell r="E21">
            <v>10.205</v>
          </cell>
          <cell r="F21">
            <v>104.09100000000001</v>
          </cell>
          <cell r="G21">
            <v>0.7</v>
          </cell>
          <cell r="H21">
            <v>1.7</v>
          </cell>
        </row>
        <row r="22">
          <cell r="A22" t="str">
            <v>VM-3</v>
          </cell>
          <cell r="B22" t="str">
            <v>Rectang. 100 x 200 x 6 mm</v>
          </cell>
          <cell r="C22">
            <v>179.45100000000002</v>
          </cell>
          <cell r="D22">
            <v>357.10749000000004</v>
          </cell>
          <cell r="E22">
            <v>29.908500000000004</v>
          </cell>
          <cell r="F22">
            <v>357.10749000000004</v>
          </cell>
          <cell r="G22">
            <v>0.7</v>
          </cell>
          <cell r="H22">
            <v>1.99</v>
          </cell>
        </row>
        <row r="23">
          <cell r="A23" t="str">
            <v>VM-4</v>
          </cell>
          <cell r="B23" t="str">
            <v>Viga de pls alma(6) , alas(16): 250 x 600mm</v>
          </cell>
          <cell r="C23">
            <v>580</v>
          </cell>
          <cell r="D23">
            <v>1154.2</v>
          </cell>
          <cell r="E23">
            <v>96.666666666666671</v>
          </cell>
          <cell r="F23">
            <v>1154.2</v>
          </cell>
          <cell r="G23">
            <v>2.2000000000000002</v>
          </cell>
          <cell r="H23">
            <v>1.99</v>
          </cell>
          <cell r="K23">
            <v>62.8</v>
          </cell>
        </row>
        <row r="24">
          <cell r="A24" t="str">
            <v>CM-1</v>
          </cell>
          <cell r="B24" t="str">
            <v>Cuadrado 300 x 300 x 6 mm</v>
          </cell>
          <cell r="C24">
            <v>358.90199999999993</v>
          </cell>
          <cell r="D24">
            <v>714.21497999999985</v>
          </cell>
          <cell r="E24">
            <v>59.816999999999986</v>
          </cell>
          <cell r="F24">
            <v>714.21497999999985</v>
          </cell>
          <cell r="G24">
            <v>0.6</v>
          </cell>
          <cell r="H24">
            <v>1.99</v>
          </cell>
          <cell r="K24">
            <v>28.259999999999994</v>
          </cell>
        </row>
        <row r="25">
          <cell r="A25" t="str">
            <v>CM-2</v>
          </cell>
          <cell r="B25" t="str">
            <v>Cuadrado 300 x 300 x 12 mm</v>
          </cell>
          <cell r="C25">
            <v>717.80399999999986</v>
          </cell>
          <cell r="D25">
            <v>1428.4299599999997</v>
          </cell>
          <cell r="E25">
            <v>119.63399999999997</v>
          </cell>
          <cell r="F25">
            <v>1428.4299599999997</v>
          </cell>
          <cell r="G25">
            <v>0.6</v>
          </cell>
          <cell r="H25">
            <v>1.99</v>
          </cell>
          <cell r="K25">
            <v>91.059999999999988</v>
          </cell>
        </row>
        <row r="26">
          <cell r="A26" t="str">
            <v>CM-3</v>
          </cell>
          <cell r="B26" t="str">
            <v>Cuadrado 200 x 200 x 8 mm</v>
          </cell>
          <cell r="C26">
            <v>301.44000000000005</v>
          </cell>
          <cell r="D26">
            <v>599.86560000000009</v>
          </cell>
          <cell r="E26">
            <v>50.240000000000009</v>
          </cell>
          <cell r="F26">
            <v>599.86560000000009</v>
          </cell>
          <cell r="G26">
            <v>0.6</v>
          </cell>
          <cell r="H26">
            <v>1.99</v>
          </cell>
          <cell r="K26">
            <v>546.3599999999999</v>
          </cell>
        </row>
        <row r="27">
          <cell r="A27" t="str">
            <v>CM-4</v>
          </cell>
          <cell r="B27" t="str">
            <v>Cuadrado 300 x 300 x 6 mm</v>
          </cell>
          <cell r="C27">
            <v>358.90199999999993</v>
          </cell>
          <cell r="D27">
            <v>714.21497999999985</v>
          </cell>
          <cell r="E27">
            <v>59.816999999999986</v>
          </cell>
          <cell r="F27">
            <v>714.21497999999985</v>
          </cell>
          <cell r="G27">
            <v>0.6</v>
          </cell>
          <cell r="H27">
            <v>1.99</v>
          </cell>
        </row>
        <row r="28">
          <cell r="A28" t="str">
            <v>VC-1</v>
          </cell>
          <cell r="B28" t="str">
            <v>Rectang. 75 x 150 x 3 mm</v>
          </cell>
          <cell r="C28">
            <v>68.883749999999992</v>
          </cell>
          <cell r="D28">
            <v>117.10237499999998</v>
          </cell>
          <cell r="E28">
            <v>11.480624999999998</v>
          </cell>
          <cell r="F28">
            <v>117.10237499999998</v>
          </cell>
          <cell r="G28">
            <v>0.8</v>
          </cell>
          <cell r="H28">
            <v>1.7</v>
          </cell>
        </row>
        <row r="29">
          <cell r="A29" t="str">
            <v>VC-2</v>
          </cell>
          <cell r="B29" t="str">
            <v>Rectang. 150 x 250 x 4.5 mm</v>
          </cell>
          <cell r="C29">
            <v>169.56</v>
          </cell>
          <cell r="D29">
            <v>288.25200000000001</v>
          </cell>
          <cell r="E29">
            <v>28.26</v>
          </cell>
          <cell r="F29">
            <v>288.25200000000001</v>
          </cell>
          <cell r="G29">
            <v>0.8</v>
          </cell>
          <cell r="H29">
            <v>1.7</v>
          </cell>
        </row>
        <row r="30">
          <cell r="A30" t="str">
            <v>VC-3</v>
          </cell>
          <cell r="B30" t="str">
            <v>Rectang. 50 x 100 x 3 mm</v>
          </cell>
          <cell r="C30">
            <v>45.922499999999999</v>
          </cell>
          <cell r="D30">
            <v>78.068249999999992</v>
          </cell>
          <cell r="E30">
            <v>7.6537499999999996</v>
          </cell>
          <cell r="F30">
            <v>78.068249999999992</v>
          </cell>
          <cell r="G30">
            <v>0.8</v>
          </cell>
          <cell r="H30">
            <v>1.7</v>
          </cell>
        </row>
        <row r="31">
          <cell r="A31" t="str">
            <v>VX-1</v>
          </cell>
          <cell r="B31" t="str">
            <v>Cuadrado 200 x 200 x 4.5 mm</v>
          </cell>
          <cell r="C31">
            <v>169.56</v>
          </cell>
          <cell r="D31">
            <v>337.42439999999999</v>
          </cell>
          <cell r="E31">
            <v>28.26</v>
          </cell>
          <cell r="F31">
            <v>337.42439999999999</v>
          </cell>
          <cell r="G31">
            <v>0.6</v>
          </cell>
          <cell r="H31">
            <v>1.99</v>
          </cell>
        </row>
        <row r="32">
          <cell r="A32" t="str">
            <v>VX-2</v>
          </cell>
          <cell r="B32" t="str">
            <v>Cuadrado 100 x 200 x 4.5 mm</v>
          </cell>
          <cell r="C32">
            <v>127.17000000000002</v>
          </cell>
          <cell r="D32">
            <v>216.18900000000002</v>
          </cell>
          <cell r="E32">
            <v>21.195000000000004</v>
          </cell>
          <cell r="F32">
            <v>216.18900000000002</v>
          </cell>
          <cell r="G32">
            <v>0.6</v>
          </cell>
          <cell r="H32">
            <v>1.7</v>
          </cell>
        </row>
        <row r="33">
          <cell r="A33" t="str">
            <v>W005</v>
          </cell>
          <cell r="B33" t="str">
            <v xml:space="preserve">Viga W8 x 15 lb/pie </v>
          </cell>
          <cell r="C33">
            <v>136.36363636363635</v>
          </cell>
          <cell r="D33">
            <v>177.27272727272725</v>
          </cell>
          <cell r="E33">
            <v>22.727272727272723</v>
          </cell>
          <cell r="F33">
            <v>177.27272727272725</v>
          </cell>
          <cell r="G33">
            <v>0.94691199999999998</v>
          </cell>
          <cell r="H33">
            <v>8.14</v>
          </cell>
          <cell r="I33">
            <v>5.25</v>
          </cell>
          <cell r="J33">
            <v>1.3</v>
          </cell>
        </row>
        <row r="34">
          <cell r="A34" t="str">
            <v>W007</v>
          </cell>
          <cell r="B34" t="str">
            <v>Viga W8 x 35 lb/pie (de pls alma 8,alas 12):152x450</v>
          </cell>
          <cell r="C34">
            <v>351.42</v>
          </cell>
          <cell r="D34">
            <v>456.84600000000006</v>
          </cell>
          <cell r="E34">
            <v>58.57</v>
          </cell>
          <cell r="F34">
            <v>456.84600000000006</v>
          </cell>
          <cell r="G34">
            <v>1.2186920000000001</v>
          </cell>
          <cell r="H34">
            <v>8</v>
          </cell>
          <cell r="I34">
            <v>7.9950000000000001</v>
          </cell>
          <cell r="J34">
            <v>1.3</v>
          </cell>
        </row>
        <row r="35">
          <cell r="A35" t="str">
            <v>W010</v>
          </cell>
          <cell r="B35" t="str">
            <v xml:space="preserve">Viga W12 x 26 lb/pie </v>
          </cell>
          <cell r="C35">
            <v>232.8</v>
          </cell>
          <cell r="D35">
            <v>325.92</v>
          </cell>
          <cell r="E35">
            <v>38.800000000000004</v>
          </cell>
          <cell r="F35">
            <v>325.92</v>
          </cell>
          <cell r="G35">
            <v>1.2806679999999999</v>
          </cell>
          <cell r="H35">
            <v>12.22</v>
          </cell>
          <cell r="I35">
            <v>6.4950000000000001</v>
          </cell>
          <cell r="J35">
            <v>1.4</v>
          </cell>
        </row>
        <row r="36">
          <cell r="A36" t="str">
            <v>W008</v>
          </cell>
          <cell r="B36" t="str">
            <v xml:space="preserve">Viga W18 x 55 lb/pie </v>
          </cell>
          <cell r="C36">
            <v>491.70000000000005</v>
          </cell>
          <cell r="D36">
            <v>639.21</v>
          </cell>
          <cell r="E36">
            <v>81.95</v>
          </cell>
          <cell r="F36">
            <v>639.21</v>
          </cell>
          <cell r="G36">
            <v>2.1</v>
          </cell>
          <cell r="H36">
            <v>8</v>
          </cell>
          <cell r="I36">
            <v>7.9950000000000001</v>
          </cell>
          <cell r="J36">
            <v>1.3</v>
          </cell>
        </row>
        <row r="38">
          <cell r="A38" t="str">
            <v>PCB01</v>
          </cell>
          <cell r="B38" t="str">
            <v>Plancha colaborante GG22 0.75mm</v>
          </cell>
          <cell r="C38">
            <v>8.1524000000000001</v>
          </cell>
          <cell r="D38">
            <v>10.119999999999999</v>
          </cell>
          <cell r="E38">
            <v>9.16</v>
          </cell>
          <cell r="F38">
            <v>1.2413522398312153</v>
          </cell>
          <cell r="G38">
            <v>2</v>
          </cell>
        </row>
        <row r="39">
          <cell r="A39" t="str">
            <v>PLX01</v>
          </cell>
          <cell r="B39" t="str">
            <v>PL estriada   1/8" (3' x 8')</v>
          </cell>
          <cell r="C39">
            <v>55.86</v>
          </cell>
          <cell r="D39">
            <v>72.617999999999995</v>
          </cell>
          <cell r="E39">
            <v>25.298913043478258</v>
          </cell>
          <cell r="F39">
            <v>1.2999999999999998</v>
          </cell>
          <cell r="G39">
            <v>2</v>
          </cell>
          <cell r="J39">
            <v>1.2999999999999998</v>
          </cell>
        </row>
        <row r="41">
          <cell r="H41">
            <v>28.259999999999998</v>
          </cell>
          <cell r="I41">
            <v>35</v>
          </cell>
        </row>
        <row r="42">
          <cell r="H42">
            <v>30.307279999999999</v>
          </cell>
          <cell r="I42">
            <v>52.15</v>
          </cell>
        </row>
        <row r="43">
          <cell r="H43">
            <v>58.567279999999997</v>
          </cell>
        </row>
        <row r="44">
          <cell r="B44" t="str">
            <v>ANGULOS</v>
          </cell>
          <cell r="E44" t="str">
            <v>kg/ml</v>
          </cell>
          <cell r="F44" t="str">
            <v>$/barra</v>
          </cell>
          <cell r="G44" t="str">
            <v>m2/ml</v>
          </cell>
        </row>
        <row r="45">
          <cell r="A45" t="str">
            <v>A000</v>
          </cell>
          <cell r="B45" t="str">
            <v>L 3/4 "x 3/4" x1/8"</v>
          </cell>
          <cell r="C45">
            <v>5.1280000000000001</v>
          </cell>
          <cell r="D45">
            <v>30.768000000000001</v>
          </cell>
          <cell r="E45">
            <v>0.85466666666666669</v>
          </cell>
          <cell r="F45">
            <v>30.768000000000001</v>
          </cell>
          <cell r="G45">
            <v>7.619999999999999E-2</v>
          </cell>
          <cell r="H45">
            <v>6</v>
          </cell>
        </row>
        <row r="46">
          <cell r="A46" t="str">
            <v>A001</v>
          </cell>
          <cell r="B46" t="str">
            <v>L 3/4 "x 3/4" x1/8" FIERRO NEGRO</v>
          </cell>
          <cell r="C46">
            <v>4.1669999999999998</v>
          </cell>
          <cell r="D46">
            <v>3.0211864406779658</v>
          </cell>
          <cell r="E46">
            <v>0.69450000000000001</v>
          </cell>
          <cell r="F46">
            <v>3.0211864406779658</v>
          </cell>
          <cell r="G46">
            <v>7.619999999999999E-2</v>
          </cell>
          <cell r="H46">
            <v>0.72502674362322195</v>
          </cell>
        </row>
        <row r="47">
          <cell r="A47" t="str">
            <v>A002</v>
          </cell>
          <cell r="B47" t="str">
            <v>L 1 "x 1" x1/8"</v>
          </cell>
          <cell r="C47">
            <v>6.8970000000000002</v>
          </cell>
          <cell r="D47">
            <v>6.8970000000000002</v>
          </cell>
          <cell r="E47">
            <v>1.1495</v>
          </cell>
          <cell r="F47">
            <v>6.8970000000000002</v>
          </cell>
          <cell r="G47">
            <v>0.1016</v>
          </cell>
          <cell r="H47">
            <v>1</v>
          </cell>
        </row>
        <row r="48">
          <cell r="A48" t="str">
            <v>A003</v>
          </cell>
          <cell r="B48" t="str">
            <v>L 1 "x 1" x1/8" FIERRO NEGRO</v>
          </cell>
          <cell r="C48">
            <v>5.2629999999999999</v>
          </cell>
          <cell r="D48">
            <v>3.8203389830508474</v>
          </cell>
          <cell r="E48">
            <v>0.87716666666666665</v>
          </cell>
          <cell r="F48">
            <v>3.8203389830508474</v>
          </cell>
          <cell r="G48">
            <v>0.1016</v>
          </cell>
          <cell r="H48">
            <v>0.72588618336516197</v>
          </cell>
        </row>
        <row r="49">
          <cell r="A49" t="str">
            <v>A004</v>
          </cell>
          <cell r="B49" t="str">
            <v>L 1 "x 1" x1/8" FIERRO NEGRO 2a calidad</v>
          </cell>
          <cell r="C49">
            <v>6.2629999999999999</v>
          </cell>
          <cell r="D49">
            <v>4.0347457627118644</v>
          </cell>
          <cell r="E49">
            <v>1.0438333333333334</v>
          </cell>
          <cell r="F49">
            <v>4.0347457627118644</v>
          </cell>
          <cell r="G49">
            <v>0.1016</v>
          </cell>
          <cell r="H49">
            <v>0.64421934579464546</v>
          </cell>
        </row>
        <row r="50">
          <cell r="A50" t="str">
            <v>A005</v>
          </cell>
          <cell r="B50" t="str">
            <v xml:space="preserve">L 1 "x 1" x3/16" </v>
          </cell>
          <cell r="C50">
            <v>10</v>
          </cell>
          <cell r="D50">
            <v>7.8063559322033891</v>
          </cell>
          <cell r="E50">
            <v>1.6666666666666667</v>
          </cell>
          <cell r="F50">
            <v>7.8063559322033891</v>
          </cell>
          <cell r="G50">
            <v>0.1016</v>
          </cell>
          <cell r="H50">
            <v>0.78063559322033893</v>
          </cell>
        </row>
        <row r="51">
          <cell r="A51" t="str">
            <v>A006</v>
          </cell>
          <cell r="B51" t="str">
            <v xml:space="preserve">L 1 "x 1" x1/4" </v>
          </cell>
          <cell r="C51">
            <v>13.157999999999999</v>
          </cell>
          <cell r="D51">
            <v>14.473800000000001</v>
          </cell>
          <cell r="E51">
            <v>2.1930000000000001</v>
          </cell>
          <cell r="F51">
            <v>14.473800000000001</v>
          </cell>
          <cell r="G51">
            <v>0.1016</v>
          </cell>
          <cell r="H51">
            <v>1.1000000000000001</v>
          </cell>
        </row>
        <row r="52">
          <cell r="A52" t="str">
            <v>A007</v>
          </cell>
          <cell r="B52" t="str">
            <v xml:space="preserve">L 1 1/4"x 1 1/4 " x1/8" </v>
          </cell>
          <cell r="C52">
            <v>8.6959999999999997</v>
          </cell>
          <cell r="D52">
            <v>9.5655999999999999</v>
          </cell>
          <cell r="E52">
            <v>1.4493333333333334</v>
          </cell>
          <cell r="F52">
            <v>9.5655999999999999</v>
          </cell>
          <cell r="G52">
            <v>0.127</v>
          </cell>
          <cell r="H52">
            <v>1.1000000000000001</v>
          </cell>
        </row>
        <row r="53">
          <cell r="A53" t="str">
            <v>A008</v>
          </cell>
          <cell r="B53" t="str">
            <v xml:space="preserve">L 1 1/4"x 1 1/4 " x3/16" </v>
          </cell>
          <cell r="C53">
            <v>12.821</v>
          </cell>
          <cell r="D53">
            <v>9.9991525423728813</v>
          </cell>
          <cell r="E53">
            <v>2.1368333333333331</v>
          </cell>
          <cell r="F53">
            <v>9.9991525423728813</v>
          </cell>
          <cell r="G53">
            <v>0.127</v>
          </cell>
          <cell r="H53">
            <v>0.77990426194313089</v>
          </cell>
        </row>
        <row r="54">
          <cell r="A54" t="str">
            <v>A009</v>
          </cell>
          <cell r="B54" t="str">
            <v xml:space="preserve">L 1 1/4"x 1 1/4 " x3/32" FIERRO NEGRO </v>
          </cell>
          <cell r="C54">
            <v>7.2460000000000004</v>
          </cell>
          <cell r="D54">
            <v>5.2627118644067794</v>
          </cell>
          <cell r="E54">
            <v>1.2076666666666667</v>
          </cell>
          <cell r="F54">
            <v>5.2627118644067794</v>
          </cell>
          <cell r="G54">
            <v>0.127</v>
          </cell>
          <cell r="H54">
            <v>0.72629200447236808</v>
          </cell>
        </row>
        <row r="55">
          <cell r="A55" t="str">
            <v>A010</v>
          </cell>
          <cell r="B55" t="str">
            <v xml:space="preserve">L 1 1/4"x 1 1/4 " x1/4" </v>
          </cell>
          <cell r="C55">
            <v>16.667000000000002</v>
          </cell>
          <cell r="D55">
            <v>13.000847457627119</v>
          </cell>
          <cell r="E55">
            <v>2.7778333333333336</v>
          </cell>
          <cell r="F55">
            <v>13.000847457627119</v>
          </cell>
          <cell r="G55">
            <v>0.127</v>
          </cell>
          <cell r="H55">
            <v>0.78003524675269198</v>
          </cell>
        </row>
        <row r="56">
          <cell r="A56" t="str">
            <v>A011</v>
          </cell>
          <cell r="B56" t="str">
            <v>L 1 1/2"x1 1/2"x1/8"</v>
          </cell>
          <cell r="C56">
            <v>10.526</v>
          </cell>
          <cell r="D56">
            <v>11.578600000000002</v>
          </cell>
          <cell r="E56">
            <v>1.7543333333333333</v>
          </cell>
          <cell r="F56">
            <v>11.578600000000002</v>
          </cell>
          <cell r="G56">
            <v>0.15239999999999998</v>
          </cell>
          <cell r="H56">
            <v>1.1000000000000001</v>
          </cell>
        </row>
        <row r="57">
          <cell r="A57" t="str">
            <v>A012</v>
          </cell>
          <cell r="B57" t="str">
            <v>L 1 1/2"x1 1/2"x3/16"</v>
          </cell>
          <cell r="C57">
            <v>16.079999999999998</v>
          </cell>
          <cell r="D57">
            <v>17.687999999999999</v>
          </cell>
          <cell r="E57">
            <v>2.6799999999999997</v>
          </cell>
          <cell r="F57">
            <v>17.687999999999999</v>
          </cell>
          <cell r="G57">
            <v>0.15239999999999998</v>
          </cell>
          <cell r="H57">
            <v>1.1000000000000001</v>
          </cell>
        </row>
        <row r="58">
          <cell r="A58" t="str">
            <v>A013</v>
          </cell>
          <cell r="B58" t="str">
            <v>L 1 1/2"x1 1/2"x3/32" FIERRO NEGRO</v>
          </cell>
          <cell r="C58">
            <v>9.0909999999999993</v>
          </cell>
          <cell r="D58">
            <v>6.1105932203389823</v>
          </cell>
          <cell r="E58">
            <v>1.5151666666666666</v>
          </cell>
          <cell r="F58">
            <v>6.1105932203389823</v>
          </cell>
          <cell r="G58">
            <v>0.15239999999999998</v>
          </cell>
          <cell r="H58">
            <v>0.67215853265196157</v>
          </cell>
        </row>
        <row r="59">
          <cell r="A59" t="str">
            <v>A014</v>
          </cell>
          <cell r="B59" t="str">
            <v>L 1 1/2"x1 1/2"x1/4"</v>
          </cell>
          <cell r="C59">
            <v>20</v>
          </cell>
          <cell r="D59">
            <v>24</v>
          </cell>
          <cell r="E59">
            <v>3.3333333333333335</v>
          </cell>
          <cell r="F59">
            <v>24</v>
          </cell>
          <cell r="G59">
            <v>0.15239999999999998</v>
          </cell>
          <cell r="H59">
            <v>1.2</v>
          </cell>
        </row>
        <row r="60">
          <cell r="A60" t="str">
            <v>A015</v>
          </cell>
          <cell r="B60" t="str">
            <v>L 1 3/4"x1 3/4"x1/8"</v>
          </cell>
          <cell r="C60">
            <v>12.821</v>
          </cell>
          <cell r="D60">
            <v>9.9991525423728813</v>
          </cell>
          <cell r="E60">
            <v>2.1368333333333331</v>
          </cell>
          <cell r="F60">
            <v>9.9991525423728813</v>
          </cell>
          <cell r="G60">
            <v>0.17779999999999999</v>
          </cell>
          <cell r="H60">
            <v>0.77990426194313089</v>
          </cell>
        </row>
        <row r="61">
          <cell r="A61" t="str">
            <v>A016</v>
          </cell>
          <cell r="B61" t="str">
            <v>L 1 3/4"x1 3/4"x3/16"</v>
          </cell>
          <cell r="C61">
            <v>18.518999999999998</v>
          </cell>
          <cell r="D61">
            <v>14.443220338983052</v>
          </cell>
          <cell r="E61">
            <v>3.0864999999999996</v>
          </cell>
          <cell r="F61">
            <v>14.443220338983052</v>
          </cell>
          <cell r="G61">
            <v>0.17779999999999999</v>
          </cell>
          <cell r="H61">
            <v>0.77991362055095048</v>
          </cell>
        </row>
        <row r="62">
          <cell r="A62" t="str">
            <v>A017</v>
          </cell>
          <cell r="B62" t="str">
            <v>L 1 3/4"x1 3/4"x1/4"</v>
          </cell>
          <cell r="C62">
            <v>24.39</v>
          </cell>
          <cell r="D62">
            <v>19.023728813559323</v>
          </cell>
          <cell r="E62">
            <v>4.0650000000000004</v>
          </cell>
          <cell r="F62">
            <v>19.023728813559323</v>
          </cell>
          <cell r="G62">
            <v>0.17779999999999999</v>
          </cell>
          <cell r="H62">
            <v>0.77998068116274388</v>
          </cell>
        </row>
        <row r="63">
          <cell r="A63" t="str">
            <v>A018</v>
          </cell>
          <cell r="B63" t="str">
            <v>L 2"x2"x1/8"</v>
          </cell>
          <cell r="C63">
            <v>14.706</v>
          </cell>
          <cell r="D63">
            <v>14.706</v>
          </cell>
          <cell r="E63">
            <v>2.4510000000000001</v>
          </cell>
          <cell r="F63">
            <v>14.706</v>
          </cell>
          <cell r="G63">
            <v>0.20319999999999999</v>
          </cell>
          <cell r="H63">
            <v>1</v>
          </cell>
        </row>
        <row r="64">
          <cell r="A64" t="str">
            <v>A019</v>
          </cell>
          <cell r="B64" t="str">
            <v>L 2"x2"x3/16"</v>
          </cell>
          <cell r="C64">
            <v>21.786999999999999</v>
          </cell>
          <cell r="D64">
            <v>23.965700000000002</v>
          </cell>
          <cell r="E64">
            <v>3.6311666666666667</v>
          </cell>
          <cell r="F64">
            <v>23.965700000000002</v>
          </cell>
          <cell r="G64">
            <v>0.20319999999999999</v>
          </cell>
          <cell r="H64">
            <v>1.1000000000000001</v>
          </cell>
        </row>
        <row r="65">
          <cell r="A65" t="str">
            <v>A020</v>
          </cell>
          <cell r="B65" t="str">
            <v>L 2"x2"x1/4"</v>
          </cell>
          <cell r="C65">
            <v>28.5</v>
          </cell>
          <cell r="D65">
            <v>34.199999999999996</v>
          </cell>
          <cell r="E65">
            <v>4.75</v>
          </cell>
          <cell r="F65">
            <v>34.199999999999996</v>
          </cell>
          <cell r="G65">
            <v>0.20319999999999999</v>
          </cell>
          <cell r="H65">
            <v>1.2</v>
          </cell>
        </row>
        <row r="66">
          <cell r="A66" t="str">
            <v>A021</v>
          </cell>
          <cell r="B66" t="str">
            <v>L 2"x2"x5/16"</v>
          </cell>
          <cell r="C66">
            <v>34.482999999999997</v>
          </cell>
          <cell r="D66">
            <v>25.660593220338981</v>
          </cell>
          <cell r="E66">
            <v>5.7471666666666659</v>
          </cell>
          <cell r="F66">
            <v>25.660593220338981</v>
          </cell>
          <cell r="G66">
            <v>0.20319999999999999</v>
          </cell>
          <cell r="H66">
            <v>0.7441519943258702</v>
          </cell>
        </row>
        <row r="67">
          <cell r="A67" t="str">
            <v>A022</v>
          </cell>
          <cell r="B67" t="str">
            <v>L 2"x2"x3/8"</v>
          </cell>
          <cell r="C67">
            <v>40</v>
          </cell>
          <cell r="D67">
            <v>30.289830508474573</v>
          </cell>
          <cell r="E67">
            <v>6.666666666666667</v>
          </cell>
          <cell r="F67">
            <v>30.289830508474573</v>
          </cell>
          <cell r="G67">
            <v>0.20319999999999999</v>
          </cell>
          <cell r="H67">
            <v>0.75724576271186428</v>
          </cell>
        </row>
        <row r="68">
          <cell r="A68" t="str">
            <v>A023</v>
          </cell>
          <cell r="B68" t="str">
            <v>L 2 1/2"x2 1/2x3/16"</v>
          </cell>
          <cell r="C68">
            <v>27.027000000000001</v>
          </cell>
          <cell r="D68">
            <v>29.729700000000005</v>
          </cell>
          <cell r="E68">
            <v>4.5045000000000002</v>
          </cell>
          <cell r="F68">
            <v>29.729700000000005</v>
          </cell>
          <cell r="G68">
            <v>0.254</v>
          </cell>
          <cell r="H68">
            <v>1.1000000000000001</v>
          </cell>
        </row>
        <row r="69">
          <cell r="A69" t="str">
            <v>A024</v>
          </cell>
          <cell r="B69" t="str">
            <v>L 2 1/2"x2 1/2x1/4"</v>
          </cell>
          <cell r="C69">
            <v>36.6</v>
          </cell>
          <cell r="D69">
            <v>38.43</v>
          </cell>
          <cell r="E69">
            <v>6.1000000000000005</v>
          </cell>
          <cell r="F69">
            <v>38.43</v>
          </cell>
          <cell r="G69">
            <v>0.254</v>
          </cell>
          <cell r="H69">
            <v>1.05</v>
          </cell>
        </row>
        <row r="70">
          <cell r="A70" t="str">
            <v>A025</v>
          </cell>
          <cell r="B70" t="str">
            <v>L 2 1/2"x2 1/2x5/16"</v>
          </cell>
          <cell r="C70">
            <v>43.478000000000002</v>
          </cell>
          <cell r="D70">
            <v>32.16101694915254</v>
          </cell>
          <cell r="E70">
            <v>7.2463333333333333</v>
          </cell>
          <cell r="F70">
            <v>32.16101694915254</v>
          </cell>
          <cell r="G70">
            <v>0.254</v>
          </cell>
          <cell r="H70">
            <v>0.73970782807747681</v>
          </cell>
        </row>
        <row r="71">
          <cell r="A71" t="str">
            <v>A026</v>
          </cell>
          <cell r="B71" t="str">
            <v>L 2 1/2"x2 1/2x3/8"</v>
          </cell>
          <cell r="C71">
            <v>52.631999999999998</v>
          </cell>
          <cell r="D71">
            <v>41.058898305084746</v>
          </cell>
          <cell r="E71">
            <v>8.7720000000000002</v>
          </cell>
          <cell r="F71">
            <v>41.058898305084746</v>
          </cell>
          <cell r="G71">
            <v>0.254</v>
          </cell>
          <cell r="H71">
            <v>0.78011282689399508</v>
          </cell>
        </row>
        <row r="72">
          <cell r="A72" t="str">
            <v>A027</v>
          </cell>
          <cell r="B72" t="str">
            <v>L  3"x 3" x 3/16" ASTM A-36</v>
          </cell>
          <cell r="C72">
            <v>33.119999999999997</v>
          </cell>
          <cell r="D72">
            <v>23.984322033898302</v>
          </cell>
          <cell r="E72">
            <v>5.52</v>
          </cell>
          <cell r="F72">
            <v>23.984322033898302</v>
          </cell>
          <cell r="G72">
            <v>0.30479999999999996</v>
          </cell>
          <cell r="H72">
            <v>0.72416431261770242</v>
          </cell>
        </row>
        <row r="73">
          <cell r="A73" t="str">
            <v>A028</v>
          </cell>
          <cell r="B73" t="str">
            <v>L  3"x 3" x 1/4"</v>
          </cell>
          <cell r="C73">
            <v>43.74</v>
          </cell>
          <cell r="D73">
            <v>48.114000000000004</v>
          </cell>
          <cell r="E73">
            <v>7.29</v>
          </cell>
          <cell r="F73">
            <v>48.114000000000004</v>
          </cell>
          <cell r="G73">
            <v>0.30479999999999996</v>
          </cell>
          <cell r="H73">
            <v>1.1000000000000001</v>
          </cell>
        </row>
        <row r="74">
          <cell r="A74" t="str">
            <v>A029</v>
          </cell>
          <cell r="B74" t="str">
            <v>L  3"x 3" x 5/16"</v>
          </cell>
          <cell r="C74">
            <v>54.466999999999999</v>
          </cell>
          <cell r="D74">
            <v>57.190350000000002</v>
          </cell>
          <cell r="E74">
            <v>9.0778333333333325</v>
          </cell>
          <cell r="F74">
            <v>57.190350000000002</v>
          </cell>
          <cell r="G74">
            <v>0.30479999999999996</v>
          </cell>
          <cell r="H74">
            <v>1.05</v>
          </cell>
        </row>
        <row r="75">
          <cell r="A75" t="str">
            <v>A030</v>
          </cell>
          <cell r="B75" t="str">
            <v>L  3"x 3" x 3/8"</v>
          </cell>
          <cell r="C75">
            <v>62.5</v>
          </cell>
          <cell r="D75">
            <v>65.625</v>
          </cell>
          <cell r="E75">
            <v>10.416666666666666</v>
          </cell>
          <cell r="F75">
            <v>65.625</v>
          </cell>
          <cell r="G75">
            <v>0.30479999999999996</v>
          </cell>
          <cell r="H75">
            <v>1.05</v>
          </cell>
        </row>
        <row r="76">
          <cell r="A76" t="str">
            <v>A031</v>
          </cell>
          <cell r="B76" t="str">
            <v>L  3"x 3" x 1/2"</v>
          </cell>
          <cell r="C76">
            <v>83.332999999999998</v>
          </cell>
          <cell r="D76">
            <v>83.332999999999998</v>
          </cell>
          <cell r="E76">
            <v>13.888833333333332</v>
          </cell>
          <cell r="F76">
            <v>83.332999999999998</v>
          </cell>
          <cell r="G76">
            <v>0.30479999999999996</v>
          </cell>
          <cell r="H76">
            <v>1</v>
          </cell>
        </row>
        <row r="77">
          <cell r="A77" t="str">
            <v>A032</v>
          </cell>
          <cell r="B77" t="str">
            <v>L  4 "x 4 " x 1/4" ASTM A-36</v>
          </cell>
          <cell r="C77">
            <v>58.91</v>
          </cell>
          <cell r="D77">
            <v>61.855499999999999</v>
          </cell>
          <cell r="E77">
            <v>9.8183333333333334</v>
          </cell>
          <cell r="F77">
            <v>61.855499999999999</v>
          </cell>
          <cell r="G77">
            <v>0.40639999999999998</v>
          </cell>
          <cell r="H77">
            <v>1.05</v>
          </cell>
        </row>
        <row r="78">
          <cell r="A78" t="str">
            <v>A033</v>
          </cell>
          <cell r="B78" t="str">
            <v>L  4 "x 4 " x 5/16" ASTM A-36</v>
          </cell>
          <cell r="C78">
            <v>73.2</v>
          </cell>
          <cell r="D78">
            <v>76.86</v>
          </cell>
          <cell r="E78">
            <v>12.200000000000001</v>
          </cell>
          <cell r="F78">
            <v>76.86</v>
          </cell>
          <cell r="G78">
            <v>0.40639999999999998</v>
          </cell>
          <cell r="H78">
            <v>1.05</v>
          </cell>
        </row>
        <row r="79">
          <cell r="A79" t="str">
            <v>A034</v>
          </cell>
          <cell r="B79" t="str">
            <v>L  4 "x 4 " x 3/8" ASTM A-36</v>
          </cell>
          <cell r="C79">
            <v>89.74</v>
          </cell>
          <cell r="D79">
            <v>89.74</v>
          </cell>
          <cell r="E79">
            <v>14.956666666666665</v>
          </cell>
          <cell r="F79">
            <v>89.74</v>
          </cell>
          <cell r="G79">
            <v>0.40639999999999998</v>
          </cell>
          <cell r="H79">
            <v>1</v>
          </cell>
        </row>
        <row r="80">
          <cell r="A80" t="str">
            <v>A035</v>
          </cell>
          <cell r="B80" t="str">
            <v>L  4 "x 4 "x1/2"</v>
          </cell>
          <cell r="C80">
            <v>102.9</v>
          </cell>
          <cell r="D80">
            <v>113.19000000000001</v>
          </cell>
          <cell r="E80">
            <v>17.150000000000002</v>
          </cell>
          <cell r="F80">
            <v>113.19000000000001</v>
          </cell>
          <cell r="G80">
            <v>0.40639999999999998</v>
          </cell>
          <cell r="H80">
            <v>1.1000000000000001</v>
          </cell>
        </row>
        <row r="81">
          <cell r="A81" t="str">
            <v>A036</v>
          </cell>
          <cell r="B81" t="str">
            <v>L 5 "x 5 "x 3/8"</v>
          </cell>
          <cell r="D81">
            <v>81.883898305084742</v>
          </cell>
          <cell r="E81">
            <v>0</v>
          </cell>
          <cell r="F81">
            <v>81.883898305084742</v>
          </cell>
          <cell r="G81">
            <v>0.50800000000000001</v>
          </cell>
        </row>
        <row r="82">
          <cell r="A82" t="str">
            <v>A037-5</v>
          </cell>
          <cell r="B82" t="str">
            <v>L 6 "x 6" x 1/4"</v>
          </cell>
          <cell r="C82">
            <v>86.136479999999992</v>
          </cell>
          <cell r="D82">
            <v>103.36377599999999</v>
          </cell>
          <cell r="E82">
            <v>14.356079999999999</v>
          </cell>
          <cell r="F82">
            <v>103.36377599999999</v>
          </cell>
          <cell r="G82">
            <v>0.60959999999999992</v>
          </cell>
          <cell r="H82">
            <v>1.2</v>
          </cell>
        </row>
        <row r="83">
          <cell r="A83" t="str">
            <v>A037</v>
          </cell>
          <cell r="B83" t="str">
            <v>L 6 "x 6" x3/8" ASTM A-36</v>
          </cell>
          <cell r="C83">
            <v>132.61000000000001</v>
          </cell>
          <cell r="D83">
            <v>83.560169491525414</v>
          </cell>
          <cell r="E83">
            <v>22.10166666666667</v>
          </cell>
          <cell r="F83">
            <v>83.560169491525414</v>
          </cell>
          <cell r="G83">
            <v>0.60959999999999992</v>
          </cell>
          <cell r="H83">
            <v>0.63011967039835159</v>
          </cell>
        </row>
        <row r="84">
          <cell r="A84" t="str">
            <v>A038</v>
          </cell>
          <cell r="B84" t="str">
            <v xml:space="preserve">L 6 "x 6" x1/2" </v>
          </cell>
          <cell r="D84">
            <v>129.95974576271186</v>
          </cell>
          <cell r="E84">
            <v>0</v>
          </cell>
          <cell r="F84">
            <v>129.95974576271186</v>
          </cell>
          <cell r="G84">
            <v>0.60959999999999992</v>
          </cell>
        </row>
        <row r="85">
          <cell r="A85" t="str">
            <v>A039</v>
          </cell>
          <cell r="B85" t="str">
            <v>L 6 "x 6" x1/2" ASTM A-36</v>
          </cell>
          <cell r="C85">
            <v>176.65</v>
          </cell>
          <cell r="D85">
            <v>111.47203389830507</v>
          </cell>
          <cell r="E85">
            <v>29.441666666666666</v>
          </cell>
          <cell r="F85">
            <v>111.47203389830507</v>
          </cell>
          <cell r="G85">
            <v>0.60959999999999992</v>
          </cell>
          <cell r="H85">
            <v>0.63103330822703119</v>
          </cell>
        </row>
        <row r="86">
          <cell r="A86" t="str">
            <v>A040</v>
          </cell>
          <cell r="B86" t="str">
            <v>ANGULO Imp. 1" x 3mm</v>
          </cell>
          <cell r="C86">
            <v>6.1379999999999999</v>
          </cell>
          <cell r="D86">
            <v>3.703389830508474</v>
          </cell>
          <cell r="E86">
            <v>1.0229999999999999</v>
          </cell>
          <cell r="F86">
            <v>3.703389830508474</v>
          </cell>
          <cell r="G86">
            <v>0.1016</v>
          </cell>
          <cell r="H86">
            <v>0.60335448525716429</v>
          </cell>
        </row>
        <row r="87">
          <cell r="A87" t="str">
            <v>A041</v>
          </cell>
          <cell r="B87" t="str">
            <v>ANGULO Imp. 1 1/4" x 3mm</v>
          </cell>
          <cell r="C87">
            <v>8.4969999999999999</v>
          </cell>
          <cell r="D87">
            <v>5.0677966101694922</v>
          </cell>
          <cell r="E87">
            <v>1.4161666666666666</v>
          </cell>
          <cell r="F87">
            <v>5.0677966101694922</v>
          </cell>
          <cell r="G87">
            <v>0.127</v>
          </cell>
          <cell r="H87">
            <v>0.59642186773796546</v>
          </cell>
        </row>
        <row r="88">
          <cell r="A88" t="str">
            <v>A042</v>
          </cell>
          <cell r="B88" t="str">
            <v>ANGULO Imp. 1 1/2" x 3mm</v>
          </cell>
          <cell r="C88">
            <v>10.585000000000001</v>
          </cell>
          <cell r="D88">
            <v>7.825847457627118</v>
          </cell>
          <cell r="E88">
            <v>1.7641666666666669</v>
          </cell>
          <cell r="F88">
            <v>7.825847457627118</v>
          </cell>
          <cell r="G88">
            <v>0.15239999999999998</v>
          </cell>
          <cell r="H88">
            <v>0.73933372296902389</v>
          </cell>
        </row>
        <row r="90">
          <cell r="B90" t="str">
            <v>ANGULOS MILIMETRADOS</v>
          </cell>
          <cell r="E90" t="str">
            <v>kg/ml</v>
          </cell>
          <cell r="F90" t="str">
            <v>$/barra</v>
          </cell>
          <cell r="G90" t="str">
            <v>m2/ml</v>
          </cell>
        </row>
        <row r="91">
          <cell r="A91" t="str">
            <v>AM01</v>
          </cell>
          <cell r="B91" t="str">
            <v>ANGULO Industrial 2mm x 20mm x 20mm</v>
          </cell>
          <cell r="C91">
            <v>3.6</v>
          </cell>
          <cell r="D91">
            <v>1.7932203389830508</v>
          </cell>
          <cell r="E91">
            <v>0.6</v>
          </cell>
          <cell r="F91">
            <v>1.7932203389830508</v>
          </cell>
          <cell r="G91">
            <v>0.08</v>
          </cell>
        </row>
        <row r="92">
          <cell r="A92" t="str">
            <v>AM02</v>
          </cell>
          <cell r="B92" t="str">
            <v>ANGULO Industrial 2mm x 25mm x 25mm</v>
          </cell>
          <cell r="C92">
            <v>4.7110000000000003</v>
          </cell>
          <cell r="D92">
            <v>2.153813559322034</v>
          </cell>
          <cell r="E92">
            <v>0.78516666666666668</v>
          </cell>
          <cell r="F92">
            <v>2.153813559322034</v>
          </cell>
          <cell r="G92">
            <v>0.1</v>
          </cell>
        </row>
        <row r="93">
          <cell r="A93" t="str">
            <v>AM03</v>
          </cell>
          <cell r="B93" t="str">
            <v>ANGULO 2.5mm x 20mm x 20mm Fierro Negro</v>
          </cell>
          <cell r="C93">
            <v>4.1669999999999998</v>
          </cell>
          <cell r="D93">
            <v>2.9529661016949147</v>
          </cell>
          <cell r="E93">
            <v>0.69450000000000001</v>
          </cell>
          <cell r="F93">
            <v>2.9529661016949147</v>
          </cell>
          <cell r="G93">
            <v>0.08</v>
          </cell>
        </row>
        <row r="94">
          <cell r="A94" t="str">
            <v>AM04</v>
          </cell>
          <cell r="B94" t="str">
            <v>ANGULO 3mm x 25mm x 25mm</v>
          </cell>
          <cell r="C94">
            <v>6.67</v>
          </cell>
          <cell r="D94">
            <v>4.6097457627118645</v>
          </cell>
          <cell r="E94">
            <v>1.1116666666666666</v>
          </cell>
          <cell r="F94">
            <v>4.6097457627118645</v>
          </cell>
          <cell r="G94">
            <v>0.1</v>
          </cell>
          <cell r="H94">
            <v>1.1499999999999999</v>
          </cell>
        </row>
        <row r="95">
          <cell r="A95" t="str">
            <v>AM05</v>
          </cell>
          <cell r="B95" t="str">
            <v>ANGULO 3mm x 25mm x 25m 2a calidad</v>
          </cell>
          <cell r="C95">
            <v>6.67</v>
          </cell>
          <cell r="D95">
            <v>3.7521186440677967</v>
          </cell>
          <cell r="E95">
            <v>1.1116666666666666</v>
          </cell>
          <cell r="F95">
            <v>3.7521186440677967</v>
          </cell>
          <cell r="G95">
            <v>0.1</v>
          </cell>
        </row>
        <row r="96">
          <cell r="A96" t="str">
            <v>AM06</v>
          </cell>
          <cell r="B96" t="str">
            <v>ANGULO 2.5mm x 25mm x 25mm Fierro Negro</v>
          </cell>
          <cell r="C96">
            <v>5.1550000000000002</v>
          </cell>
          <cell r="D96">
            <v>3.7131355932203389</v>
          </cell>
          <cell r="E96">
            <v>0.85916666666666675</v>
          </cell>
          <cell r="F96">
            <v>3.7131355932203389</v>
          </cell>
          <cell r="G96">
            <v>0.1</v>
          </cell>
        </row>
        <row r="97">
          <cell r="A97" t="str">
            <v>AM07</v>
          </cell>
          <cell r="B97" t="str">
            <v>ANGULO 4.5mm x 25mm x 25mm</v>
          </cell>
          <cell r="C97">
            <v>9.6150000000000002</v>
          </cell>
          <cell r="D97">
            <v>7.2313559322033898</v>
          </cell>
          <cell r="E97">
            <v>1.6025</v>
          </cell>
          <cell r="F97">
            <v>7.2313559322033898</v>
          </cell>
          <cell r="G97">
            <v>0.1</v>
          </cell>
        </row>
        <row r="98">
          <cell r="A98" t="str">
            <v>AM08</v>
          </cell>
          <cell r="B98" t="str">
            <v xml:space="preserve">ANGULO 3mm x 20mm x 20mm </v>
          </cell>
          <cell r="C98">
            <v>4.8780000000000001</v>
          </cell>
          <cell r="D98">
            <v>3.6936440677966105</v>
          </cell>
          <cell r="E98">
            <v>0.81300000000000006</v>
          </cell>
          <cell r="F98">
            <v>3.6936440677966105</v>
          </cell>
          <cell r="G98">
            <v>0.08</v>
          </cell>
        </row>
        <row r="99">
          <cell r="A99" t="str">
            <v>AM09</v>
          </cell>
          <cell r="B99" t="str">
            <v xml:space="preserve">ANGULO 3mm x 30mm x 30mm </v>
          </cell>
          <cell r="C99">
            <v>8.1969999999999992</v>
          </cell>
          <cell r="D99">
            <v>5.8279661016949156</v>
          </cell>
          <cell r="E99">
            <v>1.3661666666666665</v>
          </cell>
          <cell r="F99">
            <v>5.8279661016949156</v>
          </cell>
          <cell r="G99">
            <v>0.12</v>
          </cell>
        </row>
        <row r="100">
          <cell r="A100" t="str">
            <v>AM10</v>
          </cell>
          <cell r="B100" t="str">
            <v>ANGULO 2.5mm x 30mm x 30mm Fierro Negro</v>
          </cell>
          <cell r="C100">
            <v>6.8970000000000002</v>
          </cell>
          <cell r="D100">
            <v>4.8144067796610166</v>
          </cell>
          <cell r="E100">
            <v>1.1495</v>
          </cell>
          <cell r="F100">
            <v>4.8144067796610166</v>
          </cell>
          <cell r="G100">
            <v>0.12</v>
          </cell>
        </row>
        <row r="101">
          <cell r="A101" t="str">
            <v>AM11</v>
          </cell>
          <cell r="B101" t="str">
            <v xml:space="preserve">ANGULO 4mm x 30mm x 30mm </v>
          </cell>
          <cell r="C101">
            <v>10.3</v>
          </cell>
          <cell r="D101">
            <v>8.3033898305084737</v>
          </cell>
          <cell r="E101">
            <v>1.7166666666666668</v>
          </cell>
          <cell r="F101">
            <v>8.3033898305084737</v>
          </cell>
          <cell r="G101">
            <v>0.12</v>
          </cell>
        </row>
        <row r="102">
          <cell r="A102" t="str">
            <v>AM12</v>
          </cell>
          <cell r="B102" t="str">
            <v xml:space="preserve">ANGULO 4.5mm x 30mm x 30mm </v>
          </cell>
          <cell r="C102">
            <v>12.5</v>
          </cell>
          <cell r="D102">
            <v>8.7419491525423734</v>
          </cell>
          <cell r="E102">
            <v>2.0833333333333335</v>
          </cell>
          <cell r="F102">
            <v>8.7419491525423734</v>
          </cell>
          <cell r="G102">
            <v>0.12</v>
          </cell>
        </row>
        <row r="103">
          <cell r="A103" t="str">
            <v>AM13</v>
          </cell>
          <cell r="B103" t="str">
            <v>ANGULO 2.5mm x 35mm x 35mm Fierro Negro</v>
          </cell>
          <cell r="C103">
            <v>8.33</v>
          </cell>
          <cell r="D103">
            <v>6.5101694915254233</v>
          </cell>
          <cell r="E103">
            <v>1.3883333333333334</v>
          </cell>
          <cell r="F103">
            <v>6.5101694915254233</v>
          </cell>
          <cell r="G103">
            <v>0.14000000000000001</v>
          </cell>
        </row>
        <row r="104">
          <cell r="A104" t="str">
            <v>AM14</v>
          </cell>
          <cell r="B104" t="str">
            <v>ANGULO 2.5mm x 38mm x 38mm Fierro Negro</v>
          </cell>
          <cell r="C104">
            <v>9.0909999999999993</v>
          </cell>
          <cell r="D104">
            <v>6.5296610169491531</v>
          </cell>
          <cell r="E104">
            <v>1.5151666666666666</v>
          </cell>
          <cell r="F104">
            <v>6.5296610169491531</v>
          </cell>
          <cell r="G104">
            <v>0.152</v>
          </cell>
        </row>
        <row r="105">
          <cell r="A105" t="str">
            <v>AM15</v>
          </cell>
          <cell r="B105" t="str">
            <v xml:space="preserve">ANGULO 3mm x 35mm x 35mm </v>
          </cell>
          <cell r="C105">
            <v>10</v>
          </cell>
          <cell r="D105">
            <v>7.8063559322033891</v>
          </cell>
          <cell r="E105">
            <v>1.6666666666666667</v>
          </cell>
          <cell r="F105">
            <v>7.8063559322033891</v>
          </cell>
          <cell r="G105">
            <v>0.14000000000000001</v>
          </cell>
        </row>
        <row r="106">
          <cell r="A106" t="str">
            <v>AM16</v>
          </cell>
          <cell r="B106" t="str">
            <v xml:space="preserve">ANGULO 3mm x 38mm x 38mm </v>
          </cell>
          <cell r="C106">
            <v>10.526</v>
          </cell>
          <cell r="D106">
            <v>7.5529661016949152</v>
          </cell>
          <cell r="E106">
            <v>1.7543333333333333</v>
          </cell>
          <cell r="F106">
            <v>7.5529661016949152</v>
          </cell>
          <cell r="G106">
            <v>0.152</v>
          </cell>
        </row>
        <row r="107">
          <cell r="A107" t="str">
            <v>AM17</v>
          </cell>
          <cell r="B107" t="str">
            <v xml:space="preserve">ANGULO 4.5m x 35mm x 35mm </v>
          </cell>
          <cell r="C107">
            <v>14.706</v>
          </cell>
          <cell r="D107">
            <v>11.470762711864406</v>
          </cell>
          <cell r="E107">
            <v>2.4510000000000001</v>
          </cell>
          <cell r="F107">
            <v>11.470762711864406</v>
          </cell>
          <cell r="G107">
            <v>0.14000000000000001</v>
          </cell>
        </row>
        <row r="108">
          <cell r="A108" t="str">
            <v>AM18</v>
          </cell>
          <cell r="B108" t="str">
            <v xml:space="preserve">ANGULO 3mm x 38mm x 38mm </v>
          </cell>
          <cell r="C108">
            <v>10.738799999999999</v>
          </cell>
          <cell r="D108">
            <v>11.675423728813559</v>
          </cell>
          <cell r="E108">
            <v>1.7897999999999998</v>
          </cell>
          <cell r="F108">
            <v>11.675423728813559</v>
          </cell>
          <cell r="G108">
            <v>0.152</v>
          </cell>
        </row>
        <row r="109">
          <cell r="A109" t="str">
            <v>AM19</v>
          </cell>
          <cell r="B109" t="str">
            <v xml:space="preserve">ANGULO 4.5mm x 38mm x 38mm </v>
          </cell>
          <cell r="C109">
            <v>15.625</v>
          </cell>
          <cell r="D109">
            <v>12.191949152542371</v>
          </cell>
          <cell r="E109">
            <v>2.6041666666666665</v>
          </cell>
          <cell r="F109">
            <v>12.191949152542371</v>
          </cell>
          <cell r="G109">
            <v>0.152</v>
          </cell>
        </row>
        <row r="110">
          <cell r="A110" t="str">
            <v>AM20</v>
          </cell>
          <cell r="B110" t="str">
            <v xml:space="preserve">ANGULO 6.3mm x 38mm x 38mm </v>
          </cell>
          <cell r="C110">
            <v>20</v>
          </cell>
          <cell r="D110">
            <v>15.59322033898305</v>
          </cell>
          <cell r="E110">
            <v>3.3333333333333335</v>
          </cell>
          <cell r="F110">
            <v>15.59322033898305</v>
          </cell>
          <cell r="G110">
            <v>0.152</v>
          </cell>
        </row>
        <row r="111">
          <cell r="A111" t="str">
            <v>AM21</v>
          </cell>
          <cell r="B111" t="str">
            <v xml:space="preserve">ANGULO 6mm x 25mm x 25mm </v>
          </cell>
          <cell r="C111">
            <v>11.936999999999999</v>
          </cell>
          <cell r="D111">
            <v>9.1707627118644073</v>
          </cell>
          <cell r="E111">
            <v>1.9894999999999998</v>
          </cell>
          <cell r="F111">
            <v>9.1707627118644073</v>
          </cell>
          <cell r="G111">
            <v>0.1</v>
          </cell>
        </row>
        <row r="112">
          <cell r="A112" t="str">
            <v>AM22</v>
          </cell>
          <cell r="B112" t="str">
            <v xml:space="preserve">ANGULO 6mm x 35mm x 35mm </v>
          </cell>
          <cell r="C112">
            <v>20</v>
          </cell>
          <cell r="D112">
            <v>14.28728813559322</v>
          </cell>
          <cell r="E112">
            <v>3.3333333333333335</v>
          </cell>
          <cell r="F112">
            <v>14.28728813559322</v>
          </cell>
          <cell r="G112">
            <v>0.14000000000000001</v>
          </cell>
        </row>
        <row r="113">
          <cell r="A113" t="str">
            <v>AM23</v>
          </cell>
          <cell r="B113" t="str">
            <v xml:space="preserve">ANGULO 6mm x 30mm x 30mm </v>
          </cell>
          <cell r="C113">
            <v>14.843</v>
          </cell>
          <cell r="D113">
            <v>10.866525423728813</v>
          </cell>
          <cell r="E113">
            <v>2.4738333333333333</v>
          </cell>
          <cell r="F113">
            <v>10.866525423728813</v>
          </cell>
          <cell r="G113">
            <v>0.12</v>
          </cell>
        </row>
        <row r="114">
          <cell r="A114" t="str">
            <v>AM24</v>
          </cell>
          <cell r="B114" t="str">
            <v xml:space="preserve">ANGULO 6mm x 50mm x 50mm </v>
          </cell>
          <cell r="C114">
            <v>27.414000000000001</v>
          </cell>
          <cell r="D114">
            <v>16.743220338983051</v>
          </cell>
          <cell r="E114">
            <v>4.569</v>
          </cell>
          <cell r="F114">
            <v>16.743220338983051</v>
          </cell>
          <cell r="G114">
            <v>0.2</v>
          </cell>
        </row>
        <row r="115">
          <cell r="A115" t="str">
            <v>AM25</v>
          </cell>
          <cell r="B115" t="str">
            <v xml:space="preserve">ANGULO 6mm x 63.5mm x 63.5mm </v>
          </cell>
          <cell r="C115">
            <v>34.226999999999997</v>
          </cell>
          <cell r="D115">
            <v>24.931999999999999</v>
          </cell>
          <cell r="E115">
            <v>5.7044999999999995</v>
          </cell>
          <cell r="F115">
            <v>24.931999999999999</v>
          </cell>
          <cell r="G115">
            <v>0.254</v>
          </cell>
        </row>
        <row r="116">
          <cell r="A116" t="str">
            <v>AM26</v>
          </cell>
          <cell r="B116" t="str">
            <v xml:space="preserve">ANGULO 6mm x 75mm x 75mm </v>
          </cell>
          <cell r="C116">
            <v>41.667999999999999</v>
          </cell>
          <cell r="D116">
            <v>25.14406779661017</v>
          </cell>
          <cell r="E116">
            <v>6.9446666666666665</v>
          </cell>
          <cell r="F116">
            <v>25.14406779661017</v>
          </cell>
          <cell r="G116">
            <v>0.3</v>
          </cell>
        </row>
        <row r="117">
          <cell r="A117" t="str">
            <v>AM27</v>
          </cell>
          <cell r="B117" t="str">
            <v xml:space="preserve">ANGULO 5mm x 75mm x 75mm </v>
          </cell>
          <cell r="C117">
            <v>35.07</v>
          </cell>
          <cell r="D117">
            <v>21.089830508474577</v>
          </cell>
          <cell r="E117">
            <v>5.8449999999999998</v>
          </cell>
          <cell r="F117">
            <v>21.089830508474577</v>
          </cell>
          <cell r="G117">
            <v>0.3</v>
          </cell>
        </row>
        <row r="118">
          <cell r="A118" t="str">
            <v>AM28</v>
          </cell>
          <cell r="B118" t="str">
            <v xml:space="preserve">ANGULO 7mm x 100mm x 100mm </v>
          </cell>
          <cell r="C118">
            <v>64.67</v>
          </cell>
          <cell r="D118">
            <v>43.7</v>
          </cell>
          <cell r="E118">
            <v>10.778333333333334</v>
          </cell>
          <cell r="F118">
            <v>43.7</v>
          </cell>
          <cell r="G118">
            <v>0.4</v>
          </cell>
        </row>
        <row r="119">
          <cell r="A119" t="str">
            <v>AM29</v>
          </cell>
          <cell r="B119" t="str">
            <v xml:space="preserve">ANGULO Imp. 6mm x 50mm x 50mm </v>
          </cell>
          <cell r="C119">
            <v>28.259999999999998</v>
          </cell>
          <cell r="D119">
            <v>21.041101694915252</v>
          </cell>
          <cell r="E119">
            <v>4.71</v>
          </cell>
          <cell r="F119">
            <v>21.041101694915252</v>
          </cell>
          <cell r="G119">
            <v>0.2</v>
          </cell>
        </row>
        <row r="120">
          <cell r="A120" t="str">
            <v>AM30</v>
          </cell>
          <cell r="B120" t="str">
            <v xml:space="preserve">ANGULO Imp. 6mm x 100mm x 100mm </v>
          </cell>
          <cell r="C120">
            <v>60</v>
          </cell>
          <cell r="D120">
            <v>46.799152542372887</v>
          </cell>
          <cell r="E120">
            <v>10</v>
          </cell>
          <cell r="F120">
            <v>46.799152542372887</v>
          </cell>
          <cell r="G120">
            <v>0.4</v>
          </cell>
        </row>
        <row r="121">
          <cell r="A121" t="str">
            <v>AM31</v>
          </cell>
          <cell r="B121" t="str">
            <v xml:space="preserve">ANGULO Imp. 8mm x 100mm x 100mm </v>
          </cell>
          <cell r="C121">
            <v>74.8</v>
          </cell>
          <cell r="D121">
            <v>58.328389830508478</v>
          </cell>
          <cell r="E121">
            <v>12.466666666666667</v>
          </cell>
          <cell r="F121">
            <v>58.328389830508478</v>
          </cell>
          <cell r="G121">
            <v>0.4</v>
          </cell>
        </row>
        <row r="122">
          <cell r="A122" t="str">
            <v>AM32</v>
          </cell>
          <cell r="B122" t="str">
            <v xml:space="preserve">ANGULO Imp. 10mm x 100mm x 100mm </v>
          </cell>
          <cell r="C122">
            <v>89.03</v>
          </cell>
          <cell r="D122">
            <v>69.438559322033896</v>
          </cell>
          <cell r="E122">
            <v>14.838333333333333</v>
          </cell>
          <cell r="F122">
            <v>69.438559322033896</v>
          </cell>
          <cell r="G122">
            <v>0.4</v>
          </cell>
        </row>
        <row r="123">
          <cell r="A123" t="str">
            <v>AM33</v>
          </cell>
          <cell r="B123" t="str">
            <v xml:space="preserve">ANGULO Imp. 12mm x 100mm x 100mm </v>
          </cell>
          <cell r="C123">
            <v>104.1</v>
          </cell>
          <cell r="D123">
            <v>81.201694915254237</v>
          </cell>
          <cell r="E123">
            <v>17.349999999999998</v>
          </cell>
          <cell r="F123">
            <v>81.201694915254237</v>
          </cell>
          <cell r="G123">
            <v>0.4</v>
          </cell>
        </row>
        <row r="124">
          <cell r="B124" t="str">
            <v>BARRAS CUADRADAS</v>
          </cell>
          <cell r="E124" t="str">
            <v>kg/ml</v>
          </cell>
          <cell r="F124" t="str">
            <v>$/barra</v>
          </cell>
          <cell r="G124" t="str">
            <v>m2/ml</v>
          </cell>
        </row>
        <row r="125">
          <cell r="A125" t="str">
            <v>BC001</v>
          </cell>
          <cell r="B125" t="str">
            <v>Cuadrado 1/4"</v>
          </cell>
          <cell r="C125">
            <v>1.923</v>
          </cell>
          <cell r="D125">
            <v>1.0915254237288137</v>
          </cell>
          <cell r="E125">
            <v>0.32050000000000001</v>
          </cell>
          <cell r="F125">
            <v>1.0915254237288137</v>
          </cell>
          <cell r="G125">
            <v>2.5399999999999999E-2</v>
          </cell>
        </row>
        <row r="126">
          <cell r="A126" t="str">
            <v>BC002</v>
          </cell>
          <cell r="B126" t="str">
            <v>Cuadrado 3/8"</v>
          </cell>
          <cell r="C126">
            <v>4.0819999999999999</v>
          </cell>
          <cell r="D126">
            <v>2.3389830508474572</v>
          </cell>
          <cell r="E126">
            <v>0.68033333333333335</v>
          </cell>
          <cell r="F126">
            <v>2.3389830508474572</v>
          </cell>
          <cell r="G126">
            <v>3.8099999999999995E-2</v>
          </cell>
        </row>
        <row r="127">
          <cell r="A127" t="str">
            <v>BC003</v>
          </cell>
          <cell r="B127" t="str">
            <v>Cuadrado 1/2"</v>
          </cell>
          <cell r="C127">
            <v>7.0419999999999998</v>
          </cell>
          <cell r="D127">
            <v>4.0249999999999995</v>
          </cell>
          <cell r="E127">
            <v>1.1736666666666666</v>
          </cell>
          <cell r="F127">
            <v>4.0249999999999995</v>
          </cell>
          <cell r="G127">
            <v>5.0799999999999998E-2</v>
          </cell>
        </row>
        <row r="128">
          <cell r="A128" t="str">
            <v>BC004</v>
          </cell>
          <cell r="B128" t="str">
            <v>Cuadrado 5/8"</v>
          </cell>
          <cell r="C128">
            <v>10.62</v>
          </cell>
          <cell r="D128">
            <v>5.3699152542372879</v>
          </cell>
          <cell r="E128">
            <v>1.7699999999999998</v>
          </cell>
          <cell r="F128">
            <v>5.3699152542372879</v>
          </cell>
          <cell r="G128">
            <v>6.3500000000000001E-2</v>
          </cell>
        </row>
        <row r="129">
          <cell r="A129" t="str">
            <v>BC005</v>
          </cell>
          <cell r="B129" t="str">
            <v>Cuadrado 3/4"</v>
          </cell>
          <cell r="C129">
            <v>16.667000000000002</v>
          </cell>
          <cell r="D129">
            <v>10.866525423728813</v>
          </cell>
          <cell r="E129">
            <v>2.7778333333333336</v>
          </cell>
          <cell r="F129">
            <v>10.866525423728813</v>
          </cell>
          <cell r="G129">
            <v>7.619999999999999E-2</v>
          </cell>
        </row>
        <row r="130">
          <cell r="A130" t="str">
            <v>BC006</v>
          </cell>
          <cell r="B130" t="str">
            <v>Cuadrado 7/8"</v>
          </cell>
          <cell r="C130">
            <v>23.81</v>
          </cell>
          <cell r="D130">
            <v>15.836864406779661</v>
          </cell>
          <cell r="E130">
            <v>3.9683333333333333</v>
          </cell>
          <cell r="F130">
            <v>15.836864406779661</v>
          </cell>
          <cell r="G130">
            <v>8.8899999999999993E-2</v>
          </cell>
        </row>
        <row r="131">
          <cell r="A131" t="str">
            <v>BC007</v>
          </cell>
          <cell r="B131" t="str">
            <v>Cuadrado 1"</v>
          </cell>
          <cell r="C131">
            <v>29.411999999999999</v>
          </cell>
          <cell r="D131">
            <v>19.043220338983048</v>
          </cell>
          <cell r="E131">
            <v>4.9020000000000001</v>
          </cell>
          <cell r="F131">
            <v>19.043220338983048</v>
          </cell>
          <cell r="G131">
            <v>0.1016</v>
          </cell>
        </row>
        <row r="132">
          <cell r="A132" t="str">
            <v>BC008</v>
          </cell>
          <cell r="B132" t="str">
            <v>Cuadrado 1 1/2" ASTM-36</v>
          </cell>
          <cell r="C132">
            <v>68.349999999999994</v>
          </cell>
          <cell r="D132">
            <v>57.480508474576268</v>
          </cell>
          <cell r="E132">
            <v>11.391666666666666</v>
          </cell>
          <cell r="F132">
            <v>57.480508474576268</v>
          </cell>
          <cell r="G132">
            <v>0.15239999999999998</v>
          </cell>
        </row>
        <row r="133">
          <cell r="A133" t="str">
            <v>BC009</v>
          </cell>
          <cell r="B133" t="str">
            <v>Cuadrado 9.0mm</v>
          </cell>
          <cell r="C133">
            <v>3.754</v>
          </cell>
          <cell r="D133">
            <v>2.4072033898305083</v>
          </cell>
          <cell r="E133">
            <v>0.6256666666666667</v>
          </cell>
          <cell r="F133">
            <v>2.4072033898305083</v>
          </cell>
          <cell r="G133">
            <v>3.5999999999999997E-2</v>
          </cell>
        </row>
        <row r="134">
          <cell r="A134" t="str">
            <v>BC010</v>
          </cell>
          <cell r="B134" t="str">
            <v>Cuadrado 12mm</v>
          </cell>
          <cell r="C134">
            <v>6.7009999999999996</v>
          </cell>
          <cell r="D134">
            <v>4.307627118644068</v>
          </cell>
          <cell r="E134">
            <v>1.1168333333333333</v>
          </cell>
          <cell r="F134">
            <v>4.307627118644068</v>
          </cell>
          <cell r="G134">
            <v>4.8000000000000001E-2</v>
          </cell>
        </row>
        <row r="135">
          <cell r="A135" t="str">
            <v>BC011</v>
          </cell>
          <cell r="B135" t="str">
            <v>Cuadrado 15mm</v>
          </cell>
          <cell r="C135">
            <v>10.353</v>
          </cell>
          <cell r="D135">
            <v>6.5101694915254233</v>
          </cell>
          <cell r="E135">
            <v>1.7255</v>
          </cell>
          <cell r="F135">
            <v>6.5101694915254233</v>
          </cell>
          <cell r="G135">
            <v>0.06</v>
          </cell>
        </row>
        <row r="136">
          <cell r="B136" t="str">
            <v>BARRAS CUADRADAS CALIB. C1045</v>
          </cell>
          <cell r="E136" t="str">
            <v>kg/ml</v>
          </cell>
          <cell r="F136" t="str">
            <v>$/barra</v>
          </cell>
          <cell r="G136" t="str">
            <v>m2/ml</v>
          </cell>
        </row>
        <row r="137">
          <cell r="A137" t="str">
            <v>BCC011</v>
          </cell>
          <cell r="B137" t="str">
            <v>Cuadrado 5/16"</v>
          </cell>
          <cell r="C137">
            <v>2.9693535600000001</v>
          </cell>
          <cell r="D137">
            <v>4.2199152542372884</v>
          </cell>
          <cell r="E137">
            <v>0.49489226000000003</v>
          </cell>
          <cell r="F137">
            <v>4.2199152542372884</v>
          </cell>
          <cell r="G137">
            <v>3.175E-2</v>
          </cell>
        </row>
        <row r="138">
          <cell r="A138" t="str">
            <v>BCC012</v>
          </cell>
          <cell r="B138" t="str">
            <v>Cuadrado 3/8"</v>
          </cell>
          <cell r="C138">
            <v>4.27766439</v>
          </cell>
          <cell r="D138">
            <v>5.1847457627118647</v>
          </cell>
          <cell r="E138">
            <v>0.71294406499999996</v>
          </cell>
          <cell r="F138">
            <v>5.1847457627118647</v>
          </cell>
          <cell r="G138">
            <v>3.8099999999999995E-2</v>
          </cell>
        </row>
        <row r="139">
          <cell r="A139" t="str">
            <v>BCC013</v>
          </cell>
          <cell r="B139" t="str">
            <v>Cuadrado 5/8"</v>
          </cell>
          <cell r="C139">
            <v>11.87741424</v>
          </cell>
          <cell r="D139">
            <v>9.4046610169491522</v>
          </cell>
          <cell r="E139">
            <v>1.9795690400000001</v>
          </cell>
          <cell r="F139">
            <v>9.4046610169491522</v>
          </cell>
          <cell r="G139">
            <v>6.3500000000000001E-2</v>
          </cell>
        </row>
        <row r="140">
          <cell r="A140" t="str">
            <v>BCC014</v>
          </cell>
          <cell r="B140" t="str">
            <v>Cuadrado 3/4"</v>
          </cell>
          <cell r="C140">
            <v>17.092707749999999</v>
          </cell>
          <cell r="D140">
            <v>14.433474576271186</v>
          </cell>
          <cell r="E140">
            <v>2.848784625</v>
          </cell>
          <cell r="F140">
            <v>14.433474576271186</v>
          </cell>
          <cell r="G140">
            <v>7.619999999999999E-2</v>
          </cell>
        </row>
        <row r="141">
          <cell r="A141" t="str">
            <v>BCC015</v>
          </cell>
          <cell r="B141" t="str">
            <v>Cuadrado 7/8"</v>
          </cell>
          <cell r="C141">
            <v>23.275543590000002</v>
          </cell>
          <cell r="D141">
            <v>20.612288135593218</v>
          </cell>
          <cell r="E141">
            <v>3.8792572650000001</v>
          </cell>
          <cell r="F141">
            <v>20.612288135593218</v>
          </cell>
          <cell r="G141">
            <v>8.8899999999999993E-2</v>
          </cell>
        </row>
        <row r="142">
          <cell r="B142" t="str">
            <v>CANALES PRECOR</v>
          </cell>
          <cell r="E142" t="str">
            <v>kg/ml</v>
          </cell>
          <cell r="F142" t="str">
            <v>$/barra</v>
          </cell>
          <cell r="G142" t="str">
            <v>m2/ml</v>
          </cell>
        </row>
        <row r="143">
          <cell r="A143" t="str">
            <v>CP00</v>
          </cell>
          <cell r="B143" t="str">
            <v>Canal C de 3"x 2"x 3mm atiesado</v>
          </cell>
          <cell r="E143">
            <v>4.62</v>
          </cell>
          <cell r="F143">
            <v>0</v>
          </cell>
          <cell r="G143">
            <v>0.40639999999999998</v>
          </cell>
        </row>
        <row r="144">
          <cell r="A144" t="str">
            <v>CP01</v>
          </cell>
          <cell r="B144" t="str">
            <v>Canal C de 3"x 2"x 4,5mm atiesado</v>
          </cell>
          <cell r="E144">
            <v>6.8</v>
          </cell>
          <cell r="F144">
            <v>0</v>
          </cell>
          <cell r="G144">
            <v>0.40639999999999998</v>
          </cell>
        </row>
        <row r="145">
          <cell r="A145" t="str">
            <v>CP02</v>
          </cell>
          <cell r="B145" t="str">
            <v>Canal C de 4"x2"x2,0 mm atiesado</v>
          </cell>
          <cell r="E145">
            <v>3.48</v>
          </cell>
          <cell r="F145">
            <v>0</v>
          </cell>
          <cell r="G145">
            <v>0.50800000000000001</v>
          </cell>
        </row>
        <row r="146">
          <cell r="A146" t="str">
            <v>CP03</v>
          </cell>
          <cell r="B146" t="str">
            <v>Canal C de 4"x2"x3,0 mm atiesado</v>
          </cell>
          <cell r="E146">
            <v>5.22</v>
          </cell>
          <cell r="F146">
            <v>0</v>
          </cell>
          <cell r="G146">
            <v>0.50800000000000001</v>
          </cell>
        </row>
        <row r="147">
          <cell r="A147" t="str">
            <v>CP04</v>
          </cell>
          <cell r="B147" t="str">
            <v>Canal C de 4"x2"x4,5 mm atiesado</v>
          </cell>
          <cell r="E147">
            <v>7.7</v>
          </cell>
          <cell r="F147">
            <v>0</v>
          </cell>
          <cell r="G147">
            <v>0.50800000000000001</v>
          </cell>
        </row>
        <row r="148">
          <cell r="A148" t="str">
            <v>CP05</v>
          </cell>
          <cell r="B148" t="str">
            <v>Canal C de 5" x 2" x 2,5 mm atiesado</v>
          </cell>
          <cell r="E148">
            <v>4.91</v>
          </cell>
          <cell r="F148">
            <v>0</v>
          </cell>
          <cell r="G148">
            <v>0.60959999999999992</v>
          </cell>
        </row>
        <row r="149">
          <cell r="A149" t="str">
            <v>CP06</v>
          </cell>
          <cell r="B149" t="str">
            <v>Canal C de 5" x 2" x 4,5 mm atiesado</v>
          </cell>
          <cell r="E149">
            <v>8.6</v>
          </cell>
          <cell r="F149">
            <v>0</v>
          </cell>
          <cell r="G149">
            <v>0.60959999999999992</v>
          </cell>
        </row>
        <row r="150">
          <cell r="A150" t="str">
            <v>CP07</v>
          </cell>
          <cell r="B150" t="str">
            <v>Canal C de 6"x2"x3,0 mm atiesado</v>
          </cell>
          <cell r="E150">
            <v>6.42</v>
          </cell>
          <cell r="F150">
            <v>0</v>
          </cell>
          <cell r="G150">
            <v>0.71119999999999994</v>
          </cell>
        </row>
        <row r="151">
          <cell r="A151" t="str">
            <v>CP08</v>
          </cell>
          <cell r="B151" t="str">
            <v>Canal C de 6"x2"x4,5 mm atiesado</v>
          </cell>
          <cell r="E151">
            <v>9.5</v>
          </cell>
          <cell r="F151">
            <v>0</v>
          </cell>
          <cell r="G151">
            <v>0.71119999999999994</v>
          </cell>
        </row>
        <row r="152">
          <cell r="A152" t="str">
            <v>CP09</v>
          </cell>
          <cell r="B152" t="str">
            <v>Canal C de 6"x3"x3,0 mm atiesado</v>
          </cell>
          <cell r="E152">
            <v>7.91</v>
          </cell>
          <cell r="F152">
            <v>0</v>
          </cell>
          <cell r="G152">
            <v>0.71119999999999994</v>
          </cell>
        </row>
        <row r="153">
          <cell r="A153" t="str">
            <v>CP10</v>
          </cell>
          <cell r="B153" t="str">
            <v>Canal C de 6"x3"x4.5 mm atiesado</v>
          </cell>
          <cell r="E153">
            <v>11.52</v>
          </cell>
          <cell r="F153">
            <v>0</v>
          </cell>
          <cell r="G153">
            <v>0.71119999999999994</v>
          </cell>
        </row>
        <row r="154">
          <cell r="A154" t="str">
            <v>CP11</v>
          </cell>
          <cell r="B154" t="str">
            <v>Canal C de 7"x2"x4,5  mm atiesado</v>
          </cell>
          <cell r="E154">
            <v>10.39</v>
          </cell>
          <cell r="F154">
            <v>0</v>
          </cell>
          <cell r="G154">
            <v>0.81279999999999997</v>
          </cell>
        </row>
        <row r="155">
          <cell r="A155" t="str">
            <v>CP12</v>
          </cell>
          <cell r="B155" t="str">
            <v>Canal C de 7"x3"x2,5  mm atiesado</v>
          </cell>
          <cell r="E155">
            <v>7.03</v>
          </cell>
          <cell r="G155">
            <v>0.81279999999999997</v>
          </cell>
        </row>
        <row r="156">
          <cell r="A156" t="str">
            <v>CP13</v>
          </cell>
          <cell r="B156" t="str">
            <v>Canal C de 8"x2"x2,3 mm atiesado</v>
          </cell>
          <cell r="E156">
            <v>5.8</v>
          </cell>
          <cell r="G156">
            <v>0.91439999999999999</v>
          </cell>
        </row>
        <row r="157">
          <cell r="A157" t="str">
            <v>CP14</v>
          </cell>
          <cell r="B157" t="str">
            <v>Canal C de 8"x2"x4,5 mm atiesado</v>
          </cell>
          <cell r="E157">
            <v>11.29</v>
          </cell>
          <cell r="F157">
            <v>55.238524999999989</v>
          </cell>
          <cell r="G157">
            <v>0.91439999999999999</v>
          </cell>
        </row>
        <row r="158">
          <cell r="A158" t="str">
            <v>CP15</v>
          </cell>
          <cell r="B158" t="str">
            <v>Canal C de 8" x 3" x 2 mm atiesado</v>
          </cell>
          <cell r="E158">
            <v>5.98</v>
          </cell>
          <cell r="G158">
            <v>0.91439999999999999</v>
          </cell>
        </row>
        <row r="159">
          <cell r="A159" t="str">
            <v>CP16</v>
          </cell>
          <cell r="B159" t="str">
            <v>Canal C de 8" x 3" x 2,3 mm atiesado</v>
          </cell>
          <cell r="E159">
            <v>6.84</v>
          </cell>
          <cell r="G159">
            <v>0.91439999999999999</v>
          </cell>
        </row>
        <row r="160">
          <cell r="A160" t="str">
            <v>CP17</v>
          </cell>
          <cell r="B160" t="str">
            <v>Canal C de 8" x 3" x 2,5 mm atiesado</v>
          </cell>
          <cell r="E160">
            <v>7.53</v>
          </cell>
          <cell r="G160">
            <v>0.91439999999999999</v>
          </cell>
        </row>
        <row r="161">
          <cell r="A161" t="str">
            <v>CP18</v>
          </cell>
          <cell r="B161" t="str">
            <v>Canal C de 10"x2"x2,3 mm atiesado</v>
          </cell>
          <cell r="E161">
            <v>6.72</v>
          </cell>
          <cell r="G161">
            <v>1.1175999999999999</v>
          </cell>
        </row>
        <row r="162">
          <cell r="A162" t="str">
            <v>CP19</v>
          </cell>
          <cell r="B162" t="str">
            <v>Canal C de 10"x2"x3 mm atiesado</v>
          </cell>
          <cell r="E162">
            <v>8.81</v>
          </cell>
          <cell r="F162">
            <v>42.882924999999993</v>
          </cell>
          <cell r="G162">
            <v>1.1175999999999999</v>
          </cell>
        </row>
        <row r="163">
          <cell r="A163" t="str">
            <v>CP20</v>
          </cell>
          <cell r="B163" t="str">
            <v>Canal C de 10"x2"x4,5mm atiesado</v>
          </cell>
          <cell r="E163">
            <v>13.08</v>
          </cell>
          <cell r="F163">
            <v>63.977374999999995</v>
          </cell>
          <cell r="G163">
            <v>1.1175999999999999</v>
          </cell>
        </row>
        <row r="164">
          <cell r="A164" t="str">
            <v>CP21</v>
          </cell>
          <cell r="B164" t="str">
            <v>Canal C de 10"x3"x2 mm atiesado</v>
          </cell>
          <cell r="E164">
            <v>6.77</v>
          </cell>
          <cell r="G164">
            <v>1.1175999999999999</v>
          </cell>
        </row>
        <row r="165">
          <cell r="A165" t="str">
            <v>CP22</v>
          </cell>
          <cell r="B165" t="str">
            <v>Canal C de 10"x3"x3mm atiesado</v>
          </cell>
          <cell r="E165">
            <v>10.3</v>
          </cell>
          <cell r="F165">
            <v>48.884774999999991</v>
          </cell>
          <cell r="G165">
            <v>1.1175999999999999</v>
          </cell>
        </row>
        <row r="166">
          <cell r="A166" t="str">
            <v>CP23</v>
          </cell>
          <cell r="B166" t="str">
            <v>Canal C de 10"x3"x4.5mm atiesado</v>
          </cell>
          <cell r="E166">
            <v>15.11</v>
          </cell>
          <cell r="F166">
            <v>72.980149999999995</v>
          </cell>
          <cell r="G166">
            <v>1.1175999999999999</v>
          </cell>
        </row>
        <row r="167">
          <cell r="A167" t="str">
            <v>CP24</v>
          </cell>
          <cell r="B167" t="str">
            <v>Canal C de 12"x3"x4.5mm atiesado</v>
          </cell>
          <cell r="E167">
            <v>16.899999999999999</v>
          </cell>
          <cell r="F167">
            <v>81.89494999999998</v>
          </cell>
          <cell r="G167">
            <v>1.3208</v>
          </cell>
        </row>
        <row r="168">
          <cell r="A168" t="str">
            <v>CP25</v>
          </cell>
          <cell r="B168" t="str">
            <v>Canal C de 3"x 2"x 2mm atiesado</v>
          </cell>
          <cell r="E168">
            <v>3.08</v>
          </cell>
          <cell r="F168">
            <v>14.916649999999999</v>
          </cell>
          <cell r="G168">
            <v>0.40639999999999998</v>
          </cell>
        </row>
        <row r="169">
          <cell r="A169" t="str">
            <v>UP000</v>
          </cell>
          <cell r="B169" t="str">
            <v>Canal U de 2" x 1" x 3/16"</v>
          </cell>
          <cell r="C169">
            <v>28.472891999999995</v>
          </cell>
          <cell r="D169">
            <v>17.454661016949153</v>
          </cell>
          <cell r="E169">
            <v>4.7454819999999991</v>
          </cell>
          <cell r="F169">
            <v>17.454661016949153</v>
          </cell>
          <cell r="G169">
            <v>0.254</v>
          </cell>
        </row>
        <row r="170">
          <cell r="A170" t="str">
            <v>UP001</v>
          </cell>
          <cell r="B170" t="str">
            <v>Canal U de 2" x 1" x 2,3 mm</v>
          </cell>
          <cell r="C170">
            <v>13.757909999999999</v>
          </cell>
          <cell r="E170">
            <v>1.7</v>
          </cell>
          <cell r="F170">
            <v>7.917749999999999</v>
          </cell>
          <cell r="G170">
            <v>0.254</v>
          </cell>
        </row>
        <row r="171">
          <cell r="A171" t="str">
            <v>UP002</v>
          </cell>
          <cell r="B171" t="str">
            <v>Canal U de 2" x 1" x 3 mm</v>
          </cell>
          <cell r="C171">
            <v>17.945099999999996</v>
          </cell>
          <cell r="E171">
            <v>2.16</v>
          </cell>
          <cell r="F171">
            <v>10.214874999999997</v>
          </cell>
          <cell r="G171">
            <v>0.254</v>
          </cell>
        </row>
        <row r="172">
          <cell r="A172" t="str">
            <v>UP003</v>
          </cell>
          <cell r="B172" t="str">
            <v>Canal U de 3" x 1 1/2" x 4,5 mm</v>
          </cell>
          <cell r="C172">
            <v>40.376474999999999</v>
          </cell>
          <cell r="E172">
            <v>4.8600000000000003</v>
          </cell>
          <cell r="F172">
            <v>22.893049999999999</v>
          </cell>
          <cell r="G172">
            <v>0.38100000000000001</v>
          </cell>
        </row>
        <row r="173">
          <cell r="A173" t="str">
            <v>UP004</v>
          </cell>
          <cell r="B173" t="str">
            <v>Canal U de 4" x 1" x 1" x 2.5 mm</v>
          </cell>
          <cell r="C173">
            <v>26.917649999999998</v>
          </cell>
          <cell r="D173">
            <v>45.532203389830507</v>
          </cell>
          <cell r="E173">
            <v>3.55</v>
          </cell>
          <cell r="F173">
            <v>18.538499999999999</v>
          </cell>
          <cell r="G173">
            <v>0.4572</v>
          </cell>
          <cell r="I173">
            <v>38.278549249199997</v>
          </cell>
        </row>
        <row r="174">
          <cell r="A174" t="str">
            <v>UP005</v>
          </cell>
          <cell r="B174" t="str">
            <v>Canal U de 4" x 2" x 3 mm</v>
          </cell>
          <cell r="C174">
            <v>35.890199999999993</v>
          </cell>
          <cell r="E174">
            <v>4.55</v>
          </cell>
          <cell r="F174">
            <v>18.538499999999999</v>
          </cell>
          <cell r="G174">
            <v>0.50800000000000001</v>
          </cell>
        </row>
        <row r="175">
          <cell r="A175" t="str">
            <v>UP006</v>
          </cell>
          <cell r="B175" t="str">
            <v>Canal U de 4" x 2" x 4,5 mm</v>
          </cell>
          <cell r="C175">
            <v>53.835299999999997</v>
          </cell>
          <cell r="E175">
            <v>6.66</v>
          </cell>
          <cell r="F175">
            <v>27.523</v>
          </cell>
          <cell r="G175">
            <v>0.50800000000000001</v>
          </cell>
        </row>
        <row r="176">
          <cell r="A176" t="str">
            <v>UP006</v>
          </cell>
          <cell r="B176" t="str">
            <v>Canal U de 6" x 1/2" x 4.5 mm</v>
          </cell>
          <cell r="C176">
            <v>67.294124999999994</v>
          </cell>
          <cell r="D176">
            <v>33.856779661016951</v>
          </cell>
          <cell r="E176">
            <v>4.75</v>
          </cell>
          <cell r="F176">
            <v>27.379775000000002</v>
          </cell>
          <cell r="G176">
            <v>0.63500000000000001</v>
          </cell>
        </row>
        <row r="177">
          <cell r="A177" t="str">
            <v>UP007</v>
          </cell>
          <cell r="B177" t="str">
            <v>Canal U de 6" x 2" x 3 mm</v>
          </cell>
          <cell r="C177">
            <v>50.246279999999985</v>
          </cell>
          <cell r="E177">
            <v>5.75</v>
          </cell>
          <cell r="F177">
            <v>27.379775000000002</v>
          </cell>
          <cell r="G177">
            <v>0.71119999999999994</v>
          </cell>
        </row>
        <row r="178">
          <cell r="A178" t="str">
            <v>UP008</v>
          </cell>
          <cell r="B178" t="str">
            <v>Canal U de 6" x 3" x 5/16"</v>
          </cell>
          <cell r="C178">
            <v>142.484094</v>
          </cell>
          <cell r="D178">
            <v>220.82923728813557</v>
          </cell>
          <cell r="E178">
            <v>6.75</v>
          </cell>
          <cell r="F178">
            <v>27.379775000000002</v>
          </cell>
          <cell r="G178">
            <v>0.76200000000000001</v>
          </cell>
        </row>
        <row r="179">
          <cell r="A179" t="str">
            <v>UP008</v>
          </cell>
          <cell r="B179" t="str">
            <v>Canal U de 8" x 2" x 3 mm</v>
          </cell>
          <cell r="C179">
            <v>64.60235999999999</v>
          </cell>
          <cell r="E179">
            <v>6.95</v>
          </cell>
          <cell r="F179">
            <v>33.107924999999994</v>
          </cell>
          <cell r="G179">
            <v>0.91439999999999999</v>
          </cell>
        </row>
        <row r="180">
          <cell r="A180" t="str">
            <v>UP009</v>
          </cell>
          <cell r="B180" t="str">
            <v>Canal U de 8" x 2" x 4.5 mm</v>
          </cell>
          <cell r="C180">
            <v>96.903540000000007</v>
          </cell>
          <cell r="E180">
            <v>10.24</v>
          </cell>
          <cell r="F180">
            <v>49.490824999999994</v>
          </cell>
          <cell r="G180">
            <v>0.91439999999999999</v>
          </cell>
        </row>
        <row r="181">
          <cell r="A181" t="str">
            <v>UP010</v>
          </cell>
          <cell r="B181" t="str">
            <v>Canal U de 8" x 2" x 6mm</v>
          </cell>
          <cell r="C181">
            <v>129.20471999999998</v>
          </cell>
          <cell r="D181">
            <v>50.677966101694913</v>
          </cell>
          <cell r="E181">
            <v>11.24</v>
          </cell>
          <cell r="F181">
            <v>49.490824999999994</v>
          </cell>
          <cell r="G181">
            <v>0.91439999999999999</v>
          </cell>
        </row>
        <row r="182">
          <cell r="A182" t="str">
            <v>UP010</v>
          </cell>
          <cell r="B182" t="str">
            <v>Canal U de 10" x 2" x 4,5 mm</v>
          </cell>
          <cell r="C182">
            <v>118.43765999999998</v>
          </cell>
          <cell r="E182">
            <v>12.04</v>
          </cell>
          <cell r="F182">
            <v>58.073274999999988</v>
          </cell>
          <cell r="G182">
            <v>1.1175999999999999</v>
          </cell>
        </row>
        <row r="183">
          <cell r="A183" t="str">
            <v>UP011</v>
          </cell>
          <cell r="B183" t="str">
            <v>Canal U de 12" x 2" x 4,5 mm</v>
          </cell>
          <cell r="C183">
            <v>139.97178</v>
          </cell>
          <cell r="E183">
            <v>13.83</v>
          </cell>
          <cell r="F183">
            <v>66.577524999999994</v>
          </cell>
          <cell r="G183">
            <v>1.3208</v>
          </cell>
        </row>
        <row r="184">
          <cell r="A184" t="str">
            <v>UP012</v>
          </cell>
          <cell r="B184" t="str">
            <v>Canal U de 12" x 3" x 4,5 mm</v>
          </cell>
          <cell r="C184">
            <v>134.58824999999999</v>
          </cell>
          <cell r="E184">
            <v>15.63</v>
          </cell>
          <cell r="F184">
            <v>75.159974999999989</v>
          </cell>
          <cell r="G184">
            <v>1.3715999999999999</v>
          </cell>
        </row>
        <row r="185">
          <cell r="A185" t="str">
            <v>UP013</v>
          </cell>
          <cell r="B185" t="str">
            <v>Viga U de 2" x 1" x 3/16"</v>
          </cell>
          <cell r="C185">
            <v>27.727</v>
          </cell>
          <cell r="D185">
            <v>17.454661016949153</v>
          </cell>
          <cell r="E185">
            <v>4.6211666666666664</v>
          </cell>
          <cell r="F185">
            <v>17.454661016949153</v>
          </cell>
          <cell r="G185">
            <v>0.254</v>
          </cell>
        </row>
        <row r="186">
          <cell r="A186" t="str">
            <v>UP014</v>
          </cell>
          <cell r="B186" t="str">
            <v>Viga U de 3" x 1.410" x 0.170"</v>
          </cell>
          <cell r="C186">
            <v>38.462000000000003</v>
          </cell>
          <cell r="D186">
            <v>27.054237288135592</v>
          </cell>
          <cell r="E186">
            <v>6.4103333333333339</v>
          </cell>
          <cell r="F186">
            <v>27.054237288135592</v>
          </cell>
          <cell r="G186">
            <v>0.38089839999999997</v>
          </cell>
        </row>
        <row r="187">
          <cell r="A187" t="str">
            <v>UP015</v>
          </cell>
          <cell r="B187" t="str">
            <v>Vigal U de 3" x 1.498" x0.258"</v>
          </cell>
          <cell r="C187">
            <v>45.454999999999998</v>
          </cell>
          <cell r="D187">
            <v>31.975847457627122</v>
          </cell>
          <cell r="E187">
            <v>7.5758333333333328</v>
          </cell>
          <cell r="F187">
            <v>31.975847457627122</v>
          </cell>
          <cell r="G187">
            <v>0.38089839999999997</v>
          </cell>
        </row>
        <row r="188">
          <cell r="A188" t="str">
            <v>UP016</v>
          </cell>
          <cell r="B188" t="str">
            <v>Vigal U de 3" x 1.410" x0.170"</v>
          </cell>
          <cell r="C188">
            <v>40.92</v>
          </cell>
          <cell r="D188">
            <v>17.415677966101697</v>
          </cell>
          <cell r="E188">
            <v>6.82</v>
          </cell>
          <cell r="F188">
            <v>17.415677966101697</v>
          </cell>
          <cell r="G188">
            <v>0.38089839999999997</v>
          </cell>
        </row>
        <row r="189">
          <cell r="A189" t="str">
            <v>UP016</v>
          </cell>
          <cell r="B189" t="str">
            <v>Viga U de 4" x 1.584" x 0.184"</v>
          </cell>
          <cell r="C189">
            <v>50</v>
          </cell>
          <cell r="D189">
            <v>35.221186440677968</v>
          </cell>
          <cell r="E189">
            <v>8.3333333333333339</v>
          </cell>
          <cell r="F189">
            <v>35.221186440677968</v>
          </cell>
          <cell r="G189">
            <v>0.48686719999999994</v>
          </cell>
        </row>
        <row r="190">
          <cell r="A190" t="str">
            <v>UP018</v>
          </cell>
          <cell r="B190" t="str">
            <v>Viga U imp. de 3" x 4.10 lb/ft x 20'</v>
          </cell>
          <cell r="C190">
            <v>37.270000000000003</v>
          </cell>
          <cell r="D190">
            <v>25.485169491525422</v>
          </cell>
          <cell r="E190">
            <v>6.2116666666666669</v>
          </cell>
          <cell r="F190">
            <v>25.485169491525422</v>
          </cell>
          <cell r="G190">
            <v>0.37642799999999998</v>
          </cell>
        </row>
        <row r="191">
          <cell r="A191" t="str">
            <v>UP019</v>
          </cell>
          <cell r="B191" t="str">
            <v>Viga U de 3" x 5 lb/ft x 20'</v>
          </cell>
          <cell r="C191">
            <v>12</v>
          </cell>
          <cell r="D191">
            <v>12</v>
          </cell>
          <cell r="E191">
            <v>2</v>
          </cell>
          <cell r="F191">
            <v>12</v>
          </cell>
          <cell r="G191">
            <v>0.38089839999999997</v>
          </cell>
        </row>
        <row r="192">
          <cell r="A192" t="str">
            <v>UP020</v>
          </cell>
          <cell r="B192" t="str">
            <v>Viga U de 4" x 5.40 lb/ft x 20'</v>
          </cell>
          <cell r="C192">
            <v>49.09</v>
          </cell>
          <cell r="D192">
            <v>33.515677966101698</v>
          </cell>
          <cell r="E192">
            <v>8.1816666666666666</v>
          </cell>
          <cell r="F192">
            <v>33.515677966101698</v>
          </cell>
          <cell r="G192">
            <v>0.48686719999999994</v>
          </cell>
        </row>
        <row r="193">
          <cell r="A193" t="str">
            <v>UP021</v>
          </cell>
          <cell r="B193" t="str">
            <v>Viga U de 4" x 7.25 lb/ft x 20'</v>
          </cell>
          <cell r="C193">
            <v>65.91</v>
          </cell>
          <cell r="D193">
            <v>47.052542372881355</v>
          </cell>
          <cell r="E193">
            <v>10.984999999999999</v>
          </cell>
          <cell r="F193">
            <v>47.052542372881355</v>
          </cell>
          <cell r="G193">
            <v>0.49382680000000001</v>
          </cell>
        </row>
        <row r="194">
          <cell r="A194" t="str">
            <v>UP022</v>
          </cell>
          <cell r="B194" t="str">
            <v>Viga U de 5" x 6.70 lb/ft x 20'</v>
          </cell>
          <cell r="C194">
            <v>60.91</v>
          </cell>
          <cell r="D194">
            <v>43.446610169491528</v>
          </cell>
          <cell r="E194">
            <v>10.151666666666666</v>
          </cell>
          <cell r="F194">
            <v>43.446610169491528</v>
          </cell>
          <cell r="G194">
            <v>0.59689999999999999</v>
          </cell>
        </row>
        <row r="195">
          <cell r="A195" t="str">
            <v>UP023</v>
          </cell>
          <cell r="B195" t="str">
            <v>Viga U de 6" x 8.20 lb/ft x 20'</v>
          </cell>
          <cell r="C195">
            <v>74.55</v>
          </cell>
          <cell r="D195">
            <v>80.64</v>
          </cell>
          <cell r="E195">
            <v>12.424999999999999</v>
          </cell>
          <cell r="F195">
            <v>80.64</v>
          </cell>
          <cell r="G195">
            <v>0.49987199999999998</v>
          </cell>
        </row>
        <row r="196">
          <cell r="A196" t="str">
            <v>UP024</v>
          </cell>
          <cell r="B196" t="str">
            <v>Viga U de 6" x 10.50 lb/ft x 20'</v>
          </cell>
          <cell r="C196">
            <v>95.45</v>
          </cell>
          <cell r="D196">
            <v>57.782627118644065</v>
          </cell>
          <cell r="E196">
            <v>15.908333333333333</v>
          </cell>
          <cell r="F196">
            <v>57.782627118644065</v>
          </cell>
          <cell r="G196">
            <v>0.71292719999999987</v>
          </cell>
        </row>
        <row r="197">
          <cell r="A197" t="str">
            <v>UP025</v>
          </cell>
          <cell r="B197" t="str">
            <v>Viga U de 8" x 11.50 lb/ft x 20'</v>
          </cell>
          <cell r="C197">
            <v>104.54</v>
          </cell>
          <cell r="D197">
            <v>104.54</v>
          </cell>
          <cell r="E197">
            <v>17.423333333333336</v>
          </cell>
          <cell r="F197">
            <v>104.54</v>
          </cell>
          <cell r="G197">
            <v>0.63601599999999991</v>
          </cell>
        </row>
        <row r="198">
          <cell r="A198" t="str">
            <v>UP026</v>
          </cell>
          <cell r="B198" t="str">
            <v>Viga U de 10" x 25 lb/ft x 20'</v>
          </cell>
          <cell r="C198">
            <v>250</v>
          </cell>
          <cell r="D198">
            <v>178.36694915254239</v>
          </cell>
          <cell r="E198">
            <v>41.666666666666664</v>
          </cell>
          <cell r="F198">
            <v>178.36694915254239</v>
          </cell>
          <cell r="G198">
            <v>1.1626087999999999</v>
          </cell>
          <cell r="H198">
            <v>0.71346779661016957</v>
          </cell>
        </row>
        <row r="199">
          <cell r="A199" t="str">
            <v>UP027</v>
          </cell>
          <cell r="B199" t="str">
            <v>Viga U de 12" x 20.70 lb/ft x 20'</v>
          </cell>
          <cell r="C199">
            <v>188.18</v>
          </cell>
          <cell r="D199">
            <v>134.25762711864405</v>
          </cell>
          <cell r="E199">
            <v>31.363333333333333</v>
          </cell>
          <cell r="F199">
            <v>134.25762711864405</v>
          </cell>
          <cell r="G199">
            <v>1.3686536</v>
          </cell>
          <cell r="H199">
            <v>0.71345322095145103</v>
          </cell>
        </row>
        <row r="200">
          <cell r="A200" t="str">
            <v>UP028</v>
          </cell>
          <cell r="B200" t="str">
            <v>Viga U de 4" x 7.25 lb/ft x 30'</v>
          </cell>
          <cell r="C200">
            <v>98.86</v>
          </cell>
          <cell r="D200">
            <v>70.530084745762707</v>
          </cell>
          <cell r="E200">
            <v>9.8859999999999992</v>
          </cell>
          <cell r="F200">
            <v>70.530084745762707</v>
          </cell>
          <cell r="G200">
            <v>0.49382680000000001</v>
          </cell>
          <cell r="H200">
            <v>0.71343399500063431</v>
          </cell>
        </row>
        <row r="201">
          <cell r="A201" t="str">
            <v>UP029</v>
          </cell>
          <cell r="B201" t="str">
            <v>Viga U de 6" x 8.20 lb/ft x 30'</v>
          </cell>
          <cell r="C201">
            <v>111.82</v>
          </cell>
          <cell r="D201">
            <v>79.778813559322032</v>
          </cell>
          <cell r="E201">
            <v>11.181999999999999</v>
          </cell>
          <cell r="F201">
            <v>79.778813559322032</v>
          </cell>
          <cell r="G201">
            <v>0.70713599999999999</v>
          </cell>
          <cell r="H201">
            <v>0.71345746341729599</v>
          </cell>
        </row>
        <row r="202">
          <cell r="A202" t="str">
            <v>UP030</v>
          </cell>
          <cell r="B202" t="str">
            <v>Viga U de 6" x 10.50 lb/ft x 30'</v>
          </cell>
          <cell r="C202">
            <v>143.18</v>
          </cell>
          <cell r="D202">
            <v>102.14533898305085</v>
          </cell>
          <cell r="E202">
            <v>14.318000000000001</v>
          </cell>
          <cell r="F202">
            <v>102.14533898305085</v>
          </cell>
          <cell r="G202">
            <v>0.71292719999999987</v>
          </cell>
          <cell r="H202">
            <v>0.71340507740641745</v>
          </cell>
        </row>
        <row r="203">
          <cell r="A203" t="str">
            <v>UP031</v>
          </cell>
          <cell r="B203" t="str">
            <v>Viga U de 8" x 11.50 lb/ft x 30'</v>
          </cell>
          <cell r="C203">
            <v>156.81</v>
          </cell>
          <cell r="D203">
            <v>105.14703389830508</v>
          </cell>
          <cell r="E203">
            <v>15.681000000000001</v>
          </cell>
          <cell r="F203">
            <v>105.14703389830508</v>
          </cell>
          <cell r="G203">
            <v>0.92760799999999988</v>
          </cell>
          <cell r="H203">
            <v>0.67053780944011909</v>
          </cell>
        </row>
        <row r="204">
          <cell r="A204" t="str">
            <v>UP032</v>
          </cell>
          <cell r="B204" t="str">
            <v>Viga U de 8" x 18.75 lb/ft x 30'</v>
          </cell>
          <cell r="C204">
            <v>255.68</v>
          </cell>
          <cell r="D204">
            <v>182.41144067796608</v>
          </cell>
          <cell r="E204">
            <v>25.568000000000001</v>
          </cell>
          <cell r="F204">
            <v>182.41144067796608</v>
          </cell>
          <cell r="G204">
            <v>0.9411716</v>
          </cell>
          <cell r="H204">
            <v>0.71343648575549934</v>
          </cell>
        </row>
        <row r="205">
          <cell r="A205" t="str">
            <v>UP033</v>
          </cell>
          <cell r="B205" t="str">
            <v>Viga U de 10" x 15.30 lb/ft x 20'</v>
          </cell>
          <cell r="C205">
            <v>137</v>
          </cell>
          <cell r="D205">
            <v>150.70000000000002</v>
          </cell>
          <cell r="E205">
            <v>22.833333333333332</v>
          </cell>
          <cell r="F205">
            <v>150.70000000000002</v>
          </cell>
          <cell r="G205">
            <v>0.77215999999999996</v>
          </cell>
          <cell r="H205">
            <v>1.1000000000000001</v>
          </cell>
        </row>
        <row r="206">
          <cell r="A206" t="str">
            <v>UP034</v>
          </cell>
          <cell r="B206" t="str">
            <v>Viga U de 10" x 25 lb/ft x 30'</v>
          </cell>
          <cell r="C206">
            <v>340.9</v>
          </cell>
          <cell r="D206">
            <v>243.21525423728815</v>
          </cell>
          <cell r="E206">
            <v>34.089999999999996</v>
          </cell>
          <cell r="F206">
            <v>243.21525423728815</v>
          </cell>
          <cell r="G206">
            <v>1.1626087999999999</v>
          </cell>
          <cell r="H206">
            <v>0.71345043777438599</v>
          </cell>
        </row>
        <row r="207">
          <cell r="A207" t="str">
            <v>UP035</v>
          </cell>
          <cell r="B207" t="str">
            <v>Viga U de 12" x 20.70 lb/ft x 30'</v>
          </cell>
          <cell r="C207">
            <v>282.27</v>
          </cell>
          <cell r="D207">
            <v>201.38644067796608</v>
          </cell>
          <cell r="E207">
            <v>28.226999999999997</v>
          </cell>
          <cell r="F207">
            <v>201.38644067796608</v>
          </cell>
          <cell r="G207">
            <v>1.3686536</v>
          </cell>
          <cell r="H207">
            <v>0.71345322095145103</v>
          </cell>
        </row>
        <row r="208">
          <cell r="A208" t="str">
            <v>UP036</v>
          </cell>
          <cell r="B208" t="str">
            <v>Viga U de 15" x 33.90 lb/ft x 30'</v>
          </cell>
          <cell r="C208">
            <v>462.72</v>
          </cell>
          <cell r="D208">
            <v>329.80635593220342</v>
          </cell>
          <cell r="E208">
            <v>46.272000000000006</v>
          </cell>
          <cell r="F208">
            <v>329.80635593220342</v>
          </cell>
          <cell r="G208">
            <v>1.6967199999999998</v>
          </cell>
          <cell r="H208">
            <v>0.71275578304850318</v>
          </cell>
        </row>
        <row r="209">
          <cell r="B209" t="str">
            <v>CANALES ESTRUCTURALES</v>
          </cell>
          <cell r="E209" t="str">
            <v>kg/ml</v>
          </cell>
          <cell r="F209" t="str">
            <v>$/barra</v>
          </cell>
          <cell r="G209" t="str">
            <v>m2/ml</v>
          </cell>
          <cell r="H209" t="e">
            <v>#DIV/0!</v>
          </cell>
        </row>
        <row r="210">
          <cell r="A210" t="str">
            <v>CE001</v>
          </cell>
          <cell r="B210" t="str">
            <v xml:space="preserve">Canal 8" x 11.50 lb/pie </v>
          </cell>
          <cell r="C210">
            <v>102.89781818181817</v>
          </cell>
          <cell r="D210">
            <v>66.076271186440678</v>
          </cell>
          <cell r="E210">
            <v>17.149636363636361</v>
          </cell>
          <cell r="F210">
            <v>66.076271186440678</v>
          </cell>
          <cell r="G210">
            <v>0.63500000000000001</v>
          </cell>
          <cell r="H210">
            <v>0.6421542492736374</v>
          </cell>
        </row>
        <row r="211">
          <cell r="A211" t="str">
            <v>CE002</v>
          </cell>
          <cell r="B211" t="str">
            <v xml:space="preserve">Canal 4" x 7.25 lb/pie </v>
          </cell>
          <cell r="C211">
            <v>65.760000000000005</v>
          </cell>
          <cell r="D211">
            <v>53.601694915254235</v>
          </cell>
          <cell r="E211">
            <v>10.96</v>
          </cell>
          <cell r="F211">
            <v>53.601694915254235</v>
          </cell>
          <cell r="G211">
            <v>0.37805359999999993</v>
          </cell>
          <cell r="H211">
            <v>0.81511093240958377</v>
          </cell>
        </row>
        <row r="212">
          <cell r="A212" t="str">
            <v>CE003</v>
          </cell>
          <cell r="B212" t="str">
            <v xml:space="preserve">Canal 12" x 20.7 lb/pie </v>
          </cell>
          <cell r="C212">
            <v>187.75510204081633</v>
          </cell>
          <cell r="D212">
            <v>118.83333333333331</v>
          </cell>
          <cell r="E212">
            <v>31.292517006802722</v>
          </cell>
          <cell r="F212">
            <v>118.83333333333331</v>
          </cell>
          <cell r="G212">
            <v>0.90850719999999996</v>
          </cell>
          <cell r="H212">
            <v>0.63291666666666657</v>
          </cell>
        </row>
        <row r="213">
          <cell r="A213" t="str">
            <v>UE004</v>
          </cell>
          <cell r="B213" t="str">
            <v>Canal imp.U 3" x 4.10 lb/pie x 20'</v>
          </cell>
          <cell r="C213">
            <v>37.270000000000003</v>
          </cell>
          <cell r="D213">
            <v>25.485169491525422</v>
          </cell>
          <cell r="E213">
            <v>6.2116666666666669</v>
          </cell>
          <cell r="F213">
            <v>25.485169491525422</v>
          </cell>
          <cell r="G213">
            <v>0.29565600000000003</v>
          </cell>
          <cell r="H213">
            <v>0.68379848380803376</v>
          </cell>
        </row>
        <row r="214">
          <cell r="A214" t="str">
            <v>UE005</v>
          </cell>
          <cell r="B214" t="str">
            <v>Canal imp.U 3" x 5.00 lb/pie x 20'</v>
          </cell>
          <cell r="C214">
            <v>45.45</v>
          </cell>
          <cell r="D214">
            <v>32.433898305084746</v>
          </cell>
          <cell r="E214">
            <v>7.5750000000000002</v>
          </cell>
          <cell r="F214">
            <v>32.433898305084746</v>
          </cell>
          <cell r="G214">
            <v>0.30479999999999996</v>
          </cell>
          <cell r="H214">
            <v>0.7136171244243068</v>
          </cell>
        </row>
        <row r="215">
          <cell r="A215" t="str">
            <v>UE006</v>
          </cell>
          <cell r="B215" t="str">
            <v>Canal imp.U 4" x 5.40 lb/pie x 20'</v>
          </cell>
          <cell r="C215">
            <v>49.09</v>
          </cell>
          <cell r="D215">
            <v>33.515677966101698</v>
          </cell>
          <cell r="E215">
            <v>8.1816666666666666</v>
          </cell>
          <cell r="F215">
            <v>33.515677966101698</v>
          </cell>
          <cell r="G215">
            <v>0.36413439999999997</v>
          </cell>
          <cell r="H215">
            <v>0.68273941670608462</v>
          </cell>
        </row>
        <row r="216">
          <cell r="A216" t="str">
            <v>UE007</v>
          </cell>
          <cell r="B216" t="str">
            <v>Canal imp.U 4" x 7.25 lb/pie x 20'</v>
          </cell>
          <cell r="C216">
            <v>64.900000000000006</v>
          </cell>
          <cell r="D216">
            <v>973.50000000000011</v>
          </cell>
          <cell r="E216">
            <v>10.816666666666668</v>
          </cell>
          <cell r="F216">
            <v>973.50000000000011</v>
          </cell>
          <cell r="G216">
            <v>0.37805359999999993</v>
          </cell>
          <cell r="H216">
            <v>15</v>
          </cell>
        </row>
        <row r="217">
          <cell r="A217" t="str">
            <v>UE008</v>
          </cell>
          <cell r="B217" t="str">
            <v xml:space="preserve">Canal imp.U 5" x 6.70 lb/pie x 20' </v>
          </cell>
          <cell r="C217">
            <v>60.91</v>
          </cell>
          <cell r="D217">
            <v>43.446610169491528</v>
          </cell>
          <cell r="E217">
            <v>10.151666666666666</v>
          </cell>
          <cell r="F217">
            <v>43.446610169491528</v>
          </cell>
          <cell r="G217">
            <v>0.43179999999999996</v>
          </cell>
          <cell r="H217">
            <v>0.71329190887360916</v>
          </cell>
        </row>
        <row r="218">
          <cell r="A218" t="str">
            <v>UE009</v>
          </cell>
          <cell r="B218" t="str">
            <v xml:space="preserve">Canal imp.U 6" x 8.20 lb/pie x 20' </v>
          </cell>
          <cell r="C218">
            <v>74.55</v>
          </cell>
          <cell r="D218">
            <v>45.122881355932201</v>
          </cell>
          <cell r="E218">
            <v>12.424999999999999</v>
          </cell>
          <cell r="F218">
            <v>45.122881355932201</v>
          </cell>
          <cell r="G218">
            <v>0.49987199999999998</v>
          </cell>
          <cell r="H218">
            <v>0.60527003830894976</v>
          </cell>
        </row>
        <row r="219">
          <cell r="A219" t="str">
            <v>UE010</v>
          </cell>
          <cell r="B219" t="str">
            <v xml:space="preserve">Canal U 6" x 10.5 lb/pie x 20' ASTM A36 </v>
          </cell>
          <cell r="C219">
            <v>93.78</v>
          </cell>
          <cell r="D219">
            <v>93.78</v>
          </cell>
          <cell r="E219">
            <v>15.63</v>
          </cell>
          <cell r="F219">
            <v>93.78</v>
          </cell>
          <cell r="G219">
            <v>0.52395119999999995</v>
          </cell>
          <cell r="H219">
            <v>1</v>
          </cell>
        </row>
        <row r="220">
          <cell r="A220" t="str">
            <v>UE011</v>
          </cell>
          <cell r="B220" t="str">
            <v>Canal U 8" x 11.5 lb/pie x 20' ASTM A36</v>
          </cell>
          <cell r="C220">
            <v>102.89244960000001</v>
          </cell>
          <cell r="D220">
            <v>78.41</v>
          </cell>
          <cell r="E220">
            <v>17.148741600000001</v>
          </cell>
          <cell r="F220">
            <v>78.41</v>
          </cell>
          <cell r="G220">
            <v>0.63997839999999995</v>
          </cell>
          <cell r="H220">
            <v>0.76205786046326174</v>
          </cell>
        </row>
        <row r="221">
          <cell r="A221" t="str">
            <v>UE012</v>
          </cell>
          <cell r="B221" t="str">
            <v>Canal imp.U 10" x 25.00 lb/pie x 20'</v>
          </cell>
          <cell r="C221">
            <v>250</v>
          </cell>
          <cell r="D221">
            <v>178.36694915254239</v>
          </cell>
          <cell r="E221">
            <v>41.666666666666664</v>
          </cell>
          <cell r="F221">
            <v>178.36694915254239</v>
          </cell>
          <cell r="G221">
            <v>0.80121759999999997</v>
          </cell>
          <cell r="H221">
            <v>0.71346779661016957</v>
          </cell>
        </row>
        <row r="222">
          <cell r="A222" t="str">
            <v>UE013</v>
          </cell>
          <cell r="B222" t="str">
            <v>Canal imp.U 12" x 20.70 lb/pie x 20'</v>
          </cell>
          <cell r="C222">
            <v>188.18</v>
          </cell>
          <cell r="D222">
            <v>134.25762711864405</v>
          </cell>
          <cell r="E222">
            <v>31.363333333333333</v>
          </cell>
          <cell r="F222">
            <v>134.25762711864405</v>
          </cell>
          <cell r="G222">
            <v>0.90850719999999996</v>
          </cell>
          <cell r="H222">
            <v>0.71345322095145103</v>
          </cell>
        </row>
        <row r="223">
          <cell r="B223" t="str">
            <v>FIERRO REDONDO LISO</v>
          </cell>
          <cell r="E223" t="str">
            <v>kg/ml</v>
          </cell>
          <cell r="F223" t="str">
            <v>$/barra</v>
          </cell>
          <cell r="G223" t="str">
            <v>m2/ml</v>
          </cell>
        </row>
        <row r="224">
          <cell r="A224" t="str">
            <v>F001</v>
          </cell>
          <cell r="B224" t="str">
            <v>Fe liso 3/8"</v>
          </cell>
          <cell r="C224">
            <v>3.4249999999999998</v>
          </cell>
          <cell r="D224">
            <v>4.1099999999999994</v>
          </cell>
          <cell r="E224">
            <v>0.5708333333333333</v>
          </cell>
          <cell r="F224">
            <v>4.1099999999999994</v>
          </cell>
          <cell r="G224">
            <v>2.9923739999999997E-2</v>
          </cell>
          <cell r="H224">
            <v>1.2</v>
          </cell>
        </row>
        <row r="225">
          <cell r="A225" t="str">
            <v>F002</v>
          </cell>
          <cell r="B225" t="str">
            <v>Fe liso 7/16"</v>
          </cell>
          <cell r="C225">
            <v>4.55</v>
          </cell>
          <cell r="D225">
            <v>3.0991525423728814</v>
          </cell>
          <cell r="E225">
            <v>0.7583333333333333</v>
          </cell>
          <cell r="F225">
            <v>3.0991525423728814</v>
          </cell>
          <cell r="G225">
            <v>3.4911029999999996E-2</v>
          </cell>
          <cell r="H225">
            <v>0.68113242689513875</v>
          </cell>
        </row>
        <row r="226">
          <cell r="A226" t="str">
            <v>F003</v>
          </cell>
          <cell r="B226" t="str">
            <v>Fe liso  1/2"</v>
          </cell>
          <cell r="C226">
            <v>5.94</v>
          </cell>
          <cell r="D226">
            <v>6.5340000000000007</v>
          </cell>
          <cell r="E226">
            <v>0.9900000000000001</v>
          </cell>
          <cell r="F226">
            <v>6.5340000000000007</v>
          </cell>
          <cell r="G226">
            <v>3.9898320000000001E-2</v>
          </cell>
          <cell r="H226">
            <v>1.1000000000000001</v>
          </cell>
        </row>
        <row r="227">
          <cell r="A227" t="str">
            <v>F003e</v>
          </cell>
          <cell r="B227" t="str">
            <v>Fe liso  1/2" Esp</v>
          </cell>
          <cell r="C227">
            <v>5.8819999999999997</v>
          </cell>
          <cell r="D227">
            <v>2.8652542372881356</v>
          </cell>
          <cell r="E227">
            <v>0.98033333333333328</v>
          </cell>
          <cell r="F227">
            <v>2.8652542372881356</v>
          </cell>
          <cell r="G227">
            <v>3.9898320000000001E-2</v>
          </cell>
          <cell r="H227">
            <v>0.48712244768584423</v>
          </cell>
        </row>
        <row r="228">
          <cell r="A228" t="str">
            <v>F004</v>
          </cell>
          <cell r="B228" t="str">
            <v>Fe liso 9/16"</v>
          </cell>
          <cell r="C228">
            <v>7.4630000000000001</v>
          </cell>
          <cell r="D228">
            <v>5.0872881355932194</v>
          </cell>
          <cell r="E228">
            <v>1.2438333333333333</v>
          </cell>
          <cell r="F228">
            <v>5.0872881355932194</v>
          </cell>
          <cell r="G228">
            <v>4.4885609999999999E-2</v>
          </cell>
          <cell r="H228">
            <v>0.68166798011432661</v>
          </cell>
        </row>
        <row r="229">
          <cell r="A229" t="str">
            <v>F005</v>
          </cell>
          <cell r="B229" t="str">
            <v>Fe liso  5/8"</v>
          </cell>
          <cell r="C229">
            <v>9.5239999999999991</v>
          </cell>
          <cell r="D229">
            <v>12.3812</v>
          </cell>
          <cell r="E229">
            <v>1.5873333333333333</v>
          </cell>
          <cell r="F229">
            <v>12.3812</v>
          </cell>
          <cell r="G229">
            <v>4.9872899999999998E-2</v>
          </cell>
          <cell r="H229">
            <v>1.3</v>
          </cell>
        </row>
        <row r="230">
          <cell r="A230" t="str">
            <v>F006</v>
          </cell>
          <cell r="B230" t="str">
            <v>Fe liso  11/16"</v>
          </cell>
          <cell r="C230">
            <v>11.111000000000001</v>
          </cell>
          <cell r="D230">
            <v>8.1377118644067785</v>
          </cell>
          <cell r="E230">
            <v>1.8518333333333334</v>
          </cell>
          <cell r="F230">
            <v>8.1377118644067785</v>
          </cell>
          <cell r="G230">
            <v>5.4860189999999996E-2</v>
          </cell>
          <cell r="H230">
            <v>0.7324013918105281</v>
          </cell>
        </row>
        <row r="231">
          <cell r="A231" t="str">
            <v>F007</v>
          </cell>
          <cell r="B231" t="str">
            <v>Fe liso 3/4"</v>
          </cell>
          <cell r="C231">
            <v>13.333</v>
          </cell>
          <cell r="D231">
            <v>14.666300000000001</v>
          </cell>
          <cell r="E231">
            <v>2.2221666666666668</v>
          </cell>
          <cell r="F231">
            <v>14.666300000000001</v>
          </cell>
          <cell r="G231">
            <v>5.9847479999999995E-2</v>
          </cell>
          <cell r="H231">
            <v>1.1000000000000001</v>
          </cell>
        </row>
        <row r="232">
          <cell r="A232" t="str">
            <v>F008</v>
          </cell>
          <cell r="B232" t="str">
            <v>Fe liso 13/16"</v>
          </cell>
          <cell r="C232">
            <v>15.625</v>
          </cell>
          <cell r="D232">
            <v>132.8125</v>
          </cell>
          <cell r="E232">
            <v>2.6041666666666665</v>
          </cell>
          <cell r="F232">
            <v>132.8125</v>
          </cell>
          <cell r="G232">
            <v>6.483477E-2</v>
          </cell>
          <cell r="H232">
            <v>8.5</v>
          </cell>
        </row>
        <row r="233">
          <cell r="A233" t="str">
            <v>F009</v>
          </cell>
          <cell r="B233" t="str">
            <v>Fe liso 7/8"</v>
          </cell>
          <cell r="C233">
            <v>18.518999999999998</v>
          </cell>
          <cell r="D233">
            <v>9.9894067796610173</v>
          </cell>
          <cell r="E233">
            <v>3.0864999999999996</v>
          </cell>
          <cell r="F233">
            <v>9.9894067796610173</v>
          </cell>
          <cell r="G233">
            <v>6.9822059999999991E-2</v>
          </cell>
        </row>
        <row r="234">
          <cell r="A234" t="str">
            <v>F010</v>
          </cell>
          <cell r="B234" t="str">
            <v>Fe liso 1"</v>
          </cell>
          <cell r="C234">
            <v>23.81</v>
          </cell>
          <cell r="D234">
            <v>33.333999999999996</v>
          </cell>
          <cell r="E234">
            <v>3.9683333333333333</v>
          </cell>
          <cell r="F234">
            <v>33.333999999999996</v>
          </cell>
          <cell r="G234">
            <v>7.9796640000000002E-2</v>
          </cell>
        </row>
        <row r="235">
          <cell r="A235" t="str">
            <v>F011</v>
          </cell>
          <cell r="B235" t="str">
            <v>Fe liso 1 1/8"</v>
          </cell>
          <cell r="C235">
            <v>30.303000000000001</v>
          </cell>
          <cell r="D235">
            <v>23.769915254237286</v>
          </cell>
          <cell r="E235">
            <v>5.0505000000000004</v>
          </cell>
          <cell r="F235">
            <v>23.769915254237286</v>
          </cell>
          <cell r="G235">
            <v>8.9771219999999999E-2</v>
          </cell>
        </row>
        <row r="236">
          <cell r="A236" t="str">
            <v>F012</v>
          </cell>
          <cell r="B236" t="str">
            <v>Fe liso 1 1/4" ASTM A-36</v>
          </cell>
          <cell r="C236">
            <v>37.036999999999999</v>
          </cell>
          <cell r="D236">
            <v>29.052118644067793</v>
          </cell>
          <cell r="E236">
            <v>6.1728333333333332</v>
          </cell>
          <cell r="F236">
            <v>29.052118644067793</v>
          </cell>
          <cell r="G236">
            <v>9.9745799999999996E-2</v>
          </cell>
        </row>
        <row r="237">
          <cell r="A237" t="str">
            <v>F013</v>
          </cell>
          <cell r="B237" t="str">
            <v>Fe liso 1 3/8"</v>
          </cell>
          <cell r="C237">
            <v>45.45</v>
          </cell>
          <cell r="D237">
            <v>35.630508474576274</v>
          </cell>
          <cell r="E237">
            <v>7.5750000000000002</v>
          </cell>
          <cell r="F237">
            <v>35.630508474576274</v>
          </cell>
          <cell r="G237">
            <v>0.10972037999999999</v>
          </cell>
        </row>
        <row r="238">
          <cell r="A238" t="str">
            <v>F014</v>
          </cell>
          <cell r="B238" t="str">
            <v>Fe liso 1 1/2"</v>
          </cell>
          <cell r="C238">
            <v>53.631999999999998</v>
          </cell>
          <cell r="D238">
            <v>41.273305084745765</v>
          </cell>
          <cell r="E238">
            <v>8.9386666666666663</v>
          </cell>
          <cell r="F238">
            <v>41.273305084745765</v>
          </cell>
          <cell r="G238">
            <v>0.11969495999999999</v>
          </cell>
        </row>
        <row r="239">
          <cell r="A239" t="str">
            <v>F015</v>
          </cell>
          <cell r="B239" t="str">
            <v>Fe liso 1 5/8"</v>
          </cell>
          <cell r="C239">
            <v>63.1</v>
          </cell>
          <cell r="D239">
            <v>49.488983050847459</v>
          </cell>
          <cell r="E239">
            <v>10.516666666666667</v>
          </cell>
          <cell r="F239">
            <v>49.488983050847459</v>
          </cell>
          <cell r="G239">
            <v>0.12966954</v>
          </cell>
        </row>
        <row r="240">
          <cell r="A240" t="str">
            <v>F016</v>
          </cell>
          <cell r="B240" t="str">
            <v>Fe liso 1 11/16"</v>
          </cell>
          <cell r="C240">
            <v>66.667000000000002</v>
          </cell>
          <cell r="D240">
            <v>52.295762711864406</v>
          </cell>
          <cell r="E240">
            <v>11.111166666666668</v>
          </cell>
          <cell r="F240">
            <v>52.295762711864406</v>
          </cell>
          <cell r="G240">
            <v>0.13465683000000001</v>
          </cell>
        </row>
        <row r="241">
          <cell r="A241" t="str">
            <v>F017</v>
          </cell>
          <cell r="B241" t="str">
            <v>Fe liso 1 3/4"</v>
          </cell>
          <cell r="C241">
            <v>71.429000000000002</v>
          </cell>
          <cell r="D241">
            <v>56.018644067796608</v>
          </cell>
          <cell r="E241">
            <v>11.904833333333334</v>
          </cell>
          <cell r="F241">
            <v>56.018644067796608</v>
          </cell>
          <cell r="G241">
            <v>0.13964411999999998</v>
          </cell>
        </row>
        <row r="242">
          <cell r="A242" t="str">
            <v>F018</v>
          </cell>
          <cell r="B242" t="str">
            <v>Fe liso 2"</v>
          </cell>
          <cell r="C242">
            <v>100</v>
          </cell>
          <cell r="D242">
            <v>78.42415254237288</v>
          </cell>
          <cell r="E242">
            <v>16.666666666666668</v>
          </cell>
          <cell r="F242">
            <v>78.42415254237288</v>
          </cell>
          <cell r="G242">
            <v>0.15959328</v>
          </cell>
        </row>
        <row r="243">
          <cell r="A243" t="str">
            <v>F019</v>
          </cell>
          <cell r="B243" t="str">
            <v>Fe liso 2 1/4"</v>
          </cell>
          <cell r="C243">
            <v>125</v>
          </cell>
          <cell r="D243">
            <v>98.003389830508468</v>
          </cell>
          <cell r="E243">
            <v>20.833333333333332</v>
          </cell>
          <cell r="F243">
            <v>98.003389830508468</v>
          </cell>
          <cell r="G243">
            <v>0.17954244</v>
          </cell>
        </row>
        <row r="244">
          <cell r="A244" t="str">
            <v>F020</v>
          </cell>
          <cell r="B244" t="str">
            <v>Fe liso 2 1/2"</v>
          </cell>
          <cell r="C244">
            <v>142.857</v>
          </cell>
          <cell r="D244">
            <v>112.00805084745762</v>
          </cell>
          <cell r="E244">
            <v>23.8095</v>
          </cell>
          <cell r="F244">
            <v>112.00805084745762</v>
          </cell>
          <cell r="G244">
            <v>0.19949159999999999</v>
          </cell>
        </row>
        <row r="245">
          <cell r="A245" t="str">
            <v>F021</v>
          </cell>
          <cell r="B245" t="str">
            <v>Fe liso 3" Imp.</v>
          </cell>
          <cell r="C245">
            <v>216.67</v>
          </cell>
          <cell r="D245">
            <v>170.3949152542373</v>
          </cell>
          <cell r="E245">
            <v>36.111666666666665</v>
          </cell>
          <cell r="F245">
            <v>170.3949152542373</v>
          </cell>
          <cell r="G245">
            <v>0.23938991999999998</v>
          </cell>
        </row>
        <row r="246">
          <cell r="A246" t="str">
            <v>FC28a</v>
          </cell>
          <cell r="B246" t="str">
            <v>Fe redondo calib. 5"</v>
          </cell>
          <cell r="C246">
            <v>596.64805663730363</v>
          </cell>
          <cell r="D246">
            <v>835.30727929222508</v>
          </cell>
          <cell r="E246">
            <v>99.441342772883942</v>
          </cell>
          <cell r="F246">
            <v>835.30727929222508</v>
          </cell>
          <cell r="G246">
            <v>0.39898319999999998</v>
          </cell>
        </row>
        <row r="247">
          <cell r="A247" t="str">
            <v>F022</v>
          </cell>
          <cell r="B247" t="str">
            <v>Fe redondo liso 3/8" C-1045</v>
          </cell>
          <cell r="C247">
            <v>3.4239999999999999</v>
          </cell>
          <cell r="D247">
            <v>2.2707627118644065</v>
          </cell>
          <cell r="E247">
            <v>0.57066666666666666</v>
          </cell>
          <cell r="F247">
            <v>2.2707627118644065</v>
          </cell>
          <cell r="G247">
            <v>2.9923739999999997E-2</v>
          </cell>
        </row>
        <row r="248">
          <cell r="A248" t="str">
            <v>F023</v>
          </cell>
          <cell r="B248" t="str">
            <v>Fe redondo liso 1/2" C-1045</v>
          </cell>
          <cell r="C248">
            <v>5.88</v>
          </cell>
          <cell r="D248">
            <v>3.9080508474576265</v>
          </cell>
          <cell r="E248">
            <v>0.98</v>
          </cell>
          <cell r="F248">
            <v>3.9080508474576265</v>
          </cell>
          <cell r="G248">
            <v>0.39898319999999998</v>
          </cell>
        </row>
        <row r="249">
          <cell r="A249" t="str">
            <v>F024</v>
          </cell>
          <cell r="B249" t="str">
            <v>Fe redondo liso 5/8" C-1045</v>
          </cell>
          <cell r="C249">
            <v>9.52</v>
          </cell>
          <cell r="D249">
            <v>6.3250000000000002</v>
          </cell>
          <cell r="E249">
            <v>1.5866666666666667</v>
          </cell>
          <cell r="F249">
            <v>6.3250000000000002</v>
          </cell>
          <cell r="G249">
            <v>4.9872899999999998E-2</v>
          </cell>
        </row>
        <row r="250">
          <cell r="A250" t="str">
            <v>F025</v>
          </cell>
          <cell r="B250" t="str">
            <v>Fe redondo liso 7/8" C-1045</v>
          </cell>
          <cell r="C250">
            <v>18.52</v>
          </cell>
          <cell r="D250">
            <v>12.289406779661016</v>
          </cell>
          <cell r="E250">
            <v>3.0866666666666664</v>
          </cell>
          <cell r="F250">
            <v>12.289406779661016</v>
          </cell>
          <cell r="G250">
            <v>6.9822059999999991E-2</v>
          </cell>
        </row>
        <row r="251">
          <cell r="A251" t="str">
            <v>F026</v>
          </cell>
          <cell r="B251" t="str">
            <v>Fe redondo liso 3/4" C-1045</v>
          </cell>
          <cell r="C251">
            <v>13.33</v>
          </cell>
          <cell r="D251">
            <v>8.849152542372881</v>
          </cell>
          <cell r="E251">
            <v>2.2216666666666667</v>
          </cell>
          <cell r="F251">
            <v>8.849152542372881</v>
          </cell>
          <cell r="G251">
            <v>5.9847479999999995E-2</v>
          </cell>
        </row>
        <row r="252">
          <cell r="A252" t="str">
            <v>F027</v>
          </cell>
          <cell r="B252" t="str">
            <v>Fe redondo liso 1" C-1045</v>
          </cell>
          <cell r="C252">
            <v>23.809000000000001</v>
          </cell>
          <cell r="D252">
            <v>15.807627118644067</v>
          </cell>
          <cell r="E252">
            <v>3.9681666666666668</v>
          </cell>
          <cell r="F252">
            <v>15.807627118644067</v>
          </cell>
          <cell r="G252">
            <v>7.9796640000000002E-2</v>
          </cell>
        </row>
        <row r="253">
          <cell r="B253" t="str">
            <v>FIERRO REDONDO LISO MILIMETRICO</v>
          </cell>
        </row>
        <row r="254">
          <cell r="A254" t="str">
            <v>FLM01</v>
          </cell>
          <cell r="B254" t="str">
            <v>Fe redondo liso 9mm</v>
          </cell>
          <cell r="C254">
            <v>2.9963700000000002</v>
          </cell>
          <cell r="D254">
            <v>1.8419491525423728</v>
          </cell>
          <cell r="E254">
            <v>0.49939500000000003</v>
          </cell>
          <cell r="F254">
            <v>1.8419491525423728</v>
          </cell>
        </row>
        <row r="255">
          <cell r="A255" t="str">
            <v>FLM02</v>
          </cell>
          <cell r="B255" t="str">
            <v>Fe redondo liso 10mm</v>
          </cell>
          <cell r="C255">
            <v>3.7</v>
          </cell>
          <cell r="D255">
            <v>1.8029661016949154</v>
          </cell>
          <cell r="E255">
            <v>0.6166666666666667</v>
          </cell>
          <cell r="F255">
            <v>1.8029661016949154</v>
          </cell>
        </row>
        <row r="256">
          <cell r="A256" t="str">
            <v>FLM03</v>
          </cell>
          <cell r="B256" t="str">
            <v>Fe redondo liso 12mm</v>
          </cell>
          <cell r="C256">
            <v>5.5570000000000004</v>
          </cell>
          <cell r="D256">
            <v>3.1576271186440676</v>
          </cell>
          <cell r="E256">
            <v>0.92616666666666669</v>
          </cell>
          <cell r="F256">
            <v>3.1576271186440676</v>
          </cell>
        </row>
        <row r="257">
          <cell r="A257" t="str">
            <v>FLM04</v>
          </cell>
          <cell r="B257" t="str">
            <v>Fe redondo liso 13.24mm</v>
          </cell>
          <cell r="C257">
            <v>6.6189999999999998</v>
          </cell>
          <cell r="D257">
            <v>3.0114406779661018</v>
          </cell>
          <cell r="E257">
            <v>1.1031666666666666</v>
          </cell>
          <cell r="F257">
            <v>3.0114406779661018</v>
          </cell>
        </row>
        <row r="258">
          <cell r="A258" t="str">
            <v>FLM05</v>
          </cell>
          <cell r="B258" t="str">
            <v>Fe redondo liso 14mm</v>
          </cell>
          <cell r="C258">
            <v>6.44</v>
          </cell>
          <cell r="D258">
            <v>2.7483050847457622</v>
          </cell>
          <cell r="E258">
            <v>1.0733333333333335</v>
          </cell>
          <cell r="F258">
            <v>2.7483050847457622</v>
          </cell>
        </row>
        <row r="259">
          <cell r="A259" t="str">
            <v>FLM06</v>
          </cell>
          <cell r="B259" t="str">
            <v>Fe redondo liso 15mm</v>
          </cell>
          <cell r="C259">
            <v>8.3232500062499994</v>
          </cell>
          <cell r="D259">
            <v>5.6427966101694915</v>
          </cell>
          <cell r="E259">
            <v>1.3872083343749999</v>
          </cell>
          <cell r="F259">
            <v>5.6427966101694915</v>
          </cell>
        </row>
        <row r="260">
          <cell r="A260" t="str">
            <v>FLM07</v>
          </cell>
          <cell r="B260" t="str">
            <v>Fe redondo liso 16.48mm C-1213</v>
          </cell>
          <cell r="C260">
            <v>10.046732437766398</v>
          </cell>
          <cell r="D260">
            <v>6.1300847457627121</v>
          </cell>
          <cell r="E260">
            <v>1.6744554062943997</v>
          </cell>
          <cell r="F260">
            <v>6.1300847457627121</v>
          </cell>
        </row>
        <row r="261">
          <cell r="A261" t="str">
            <v>FLM08</v>
          </cell>
          <cell r="B261" t="str">
            <v>Fe redondo liso 19mm</v>
          </cell>
          <cell r="C261">
            <v>13.35419223225</v>
          </cell>
          <cell r="D261">
            <v>10.125847457627119</v>
          </cell>
          <cell r="E261">
            <v>2.2256987053750001</v>
          </cell>
          <cell r="F261">
            <v>10.125847457627119</v>
          </cell>
        </row>
        <row r="262">
          <cell r="A262" t="str">
            <v>FLM09</v>
          </cell>
          <cell r="B262" t="str">
            <v>Fe redondo liso 20.20mm C-1213</v>
          </cell>
          <cell r="C262">
            <v>15.263</v>
          </cell>
          <cell r="D262">
            <v>9.6288135593220332</v>
          </cell>
          <cell r="E262">
            <v>2.5438333333333332</v>
          </cell>
          <cell r="F262">
            <v>9.6288135593220332</v>
          </cell>
        </row>
        <row r="263">
          <cell r="A263" t="str">
            <v>FLM10</v>
          </cell>
          <cell r="B263" t="str">
            <v>Fe redondo liso 22mm</v>
          </cell>
          <cell r="C263">
            <v>17.904235569000001</v>
          </cell>
          <cell r="D263">
            <v>14.608898305084747</v>
          </cell>
          <cell r="E263">
            <v>2.9840392615</v>
          </cell>
          <cell r="F263">
            <v>14.608898305084747</v>
          </cell>
        </row>
        <row r="264">
          <cell r="A264" t="str">
            <v>FLM11</v>
          </cell>
          <cell r="B264" t="str">
            <v>Fe redondo liso 25mm</v>
          </cell>
          <cell r="C264">
            <v>23.120138906249998</v>
          </cell>
          <cell r="D264">
            <v>18.780084745762714</v>
          </cell>
          <cell r="E264">
            <v>3.8533564843749999</v>
          </cell>
          <cell r="F264">
            <v>18.780084745762714</v>
          </cell>
        </row>
        <row r="265">
          <cell r="B265" t="str">
            <v>FIERRO REDONDO CALIBRADO SAE 1020</v>
          </cell>
        </row>
        <row r="266">
          <cell r="A266" t="str">
            <v>FC01</v>
          </cell>
          <cell r="B266" t="str">
            <v>Fe redondo calib. 3/16"</v>
          </cell>
          <cell r="C266">
            <v>0.83903562094253881</v>
          </cell>
          <cell r="D266">
            <v>0.57499999999999996</v>
          </cell>
          <cell r="E266">
            <v>0.1398392701570898</v>
          </cell>
          <cell r="F266">
            <v>0.57499999999999996</v>
          </cell>
          <cell r="G266">
            <v>1.4961869999999999E-2</v>
          </cell>
        </row>
        <row r="267">
          <cell r="A267" t="str">
            <v>FC02</v>
          </cell>
          <cell r="B267" t="str">
            <v>Fe redondo calib. 1/4"</v>
          </cell>
          <cell r="C267">
            <v>1.47</v>
          </cell>
          <cell r="D267">
            <v>1.1987288135593221</v>
          </cell>
          <cell r="E267">
            <v>0.245</v>
          </cell>
          <cell r="F267">
            <v>1.1987288135593221</v>
          </cell>
          <cell r="G267">
            <v>1.9949160000000001E-2</v>
          </cell>
        </row>
        <row r="268">
          <cell r="A268" t="str">
            <v>FC03</v>
          </cell>
          <cell r="B268" t="str">
            <v>Inox 304calib. 5/16"</v>
          </cell>
          <cell r="C268">
            <v>2.9350000000000001</v>
          </cell>
          <cell r="D268">
            <v>17.61</v>
          </cell>
          <cell r="E268">
            <v>0.48916666666666669</v>
          </cell>
          <cell r="F268">
            <v>17.61</v>
          </cell>
          <cell r="G268">
            <v>2.4936449999999999E-2</v>
          </cell>
        </row>
        <row r="269">
          <cell r="A269" t="str">
            <v>FC04</v>
          </cell>
          <cell r="B269" t="str">
            <v>Fe redondo calib. 1/2"</v>
          </cell>
          <cell r="C269">
            <v>5.9</v>
          </cell>
          <cell r="D269">
            <v>4.7851694915254237</v>
          </cell>
          <cell r="E269">
            <v>0.98333333333333339</v>
          </cell>
          <cell r="F269">
            <v>4.7851694915254237</v>
          </cell>
          <cell r="G269">
            <v>3.9898320000000001E-2</v>
          </cell>
        </row>
        <row r="270">
          <cell r="A270" t="str">
            <v>FC05</v>
          </cell>
          <cell r="B270" t="str">
            <v>Fe redondo calib. 5/8"</v>
          </cell>
          <cell r="C270">
            <v>9.52</v>
          </cell>
          <cell r="D270">
            <v>7.7186440677966095</v>
          </cell>
          <cell r="E270">
            <v>1.5866666666666667</v>
          </cell>
          <cell r="F270">
            <v>7.7186440677966095</v>
          </cell>
          <cell r="G270">
            <v>4.9872899999999998E-2</v>
          </cell>
        </row>
        <row r="271">
          <cell r="A271" t="str">
            <v>FC06</v>
          </cell>
          <cell r="B271" t="str">
            <v>Fe redondo calib. 3/4"</v>
          </cell>
          <cell r="C271">
            <v>13.33</v>
          </cell>
          <cell r="D271">
            <v>10.808050847457627</v>
          </cell>
          <cell r="E271">
            <v>2.2216666666666667</v>
          </cell>
          <cell r="F271">
            <v>10.808050847457627</v>
          </cell>
          <cell r="G271">
            <v>5.9847479999999995E-2</v>
          </cell>
        </row>
        <row r="272">
          <cell r="A272" t="str">
            <v>FC07</v>
          </cell>
          <cell r="B272" t="str">
            <v>Fe redondo calib. 7/8"</v>
          </cell>
          <cell r="C272">
            <v>18.52</v>
          </cell>
          <cell r="D272">
            <v>15.018220338983051</v>
          </cell>
          <cell r="E272">
            <v>3.0866666666666664</v>
          </cell>
          <cell r="F272">
            <v>15.018220338983051</v>
          </cell>
          <cell r="G272">
            <v>6.9822059999999991E-2</v>
          </cell>
        </row>
        <row r="273">
          <cell r="A273" t="str">
            <v>FC08</v>
          </cell>
          <cell r="B273" t="str">
            <v>Fe redondo calib. 1"</v>
          </cell>
          <cell r="C273">
            <v>23.81</v>
          </cell>
          <cell r="D273">
            <v>19.306355932203388</v>
          </cell>
          <cell r="E273">
            <v>3.9683333333333333</v>
          </cell>
          <cell r="F273">
            <v>19.306355932203388</v>
          </cell>
          <cell r="G273">
            <v>7.9796640000000002E-2</v>
          </cell>
        </row>
        <row r="274">
          <cell r="A274" t="str">
            <v>FC09</v>
          </cell>
          <cell r="B274" t="str">
            <v>Fe redondo calib.1 1/4"</v>
          </cell>
          <cell r="C274">
            <v>36.67</v>
          </cell>
          <cell r="D274">
            <v>29.724576271186443</v>
          </cell>
          <cell r="E274">
            <v>6.1116666666666672</v>
          </cell>
          <cell r="F274">
            <v>29.724576271186443</v>
          </cell>
          <cell r="G274">
            <v>9.9745799999999996E-2</v>
          </cell>
        </row>
        <row r="275">
          <cell r="A275" t="str">
            <v>FC10</v>
          </cell>
          <cell r="B275" t="str">
            <v>Fe redondo calib. 1 3/8"</v>
          </cell>
          <cell r="C275">
            <v>44.54</v>
          </cell>
          <cell r="D275">
            <v>36.117796610169492</v>
          </cell>
          <cell r="E275">
            <v>7.4233333333333329</v>
          </cell>
          <cell r="F275">
            <v>36.117796610169492</v>
          </cell>
          <cell r="G275">
            <v>0.10972037999999999</v>
          </cell>
        </row>
        <row r="276">
          <cell r="A276" t="str">
            <v>FC11</v>
          </cell>
          <cell r="B276" t="str">
            <v>Fe redondo calib. 1 1/2"</v>
          </cell>
          <cell r="C276">
            <v>52.631999999999998</v>
          </cell>
          <cell r="D276">
            <v>42.657203389830507</v>
          </cell>
          <cell r="E276">
            <v>8.7720000000000002</v>
          </cell>
          <cell r="F276">
            <v>42.657203389830507</v>
          </cell>
          <cell r="G276">
            <v>0.11969495999999999</v>
          </cell>
        </row>
        <row r="277">
          <cell r="A277" t="str">
            <v>FC12</v>
          </cell>
          <cell r="B277" t="str">
            <v>Fe redondo calib. 1 3/4"</v>
          </cell>
          <cell r="C277">
            <v>71.430000000000007</v>
          </cell>
          <cell r="D277">
            <v>57.938559322033903</v>
          </cell>
          <cell r="E277">
            <v>11.905000000000001</v>
          </cell>
          <cell r="F277">
            <v>57.938559322033903</v>
          </cell>
          <cell r="G277">
            <v>0.13964411999999998</v>
          </cell>
        </row>
        <row r="278">
          <cell r="A278" t="str">
            <v>FC13</v>
          </cell>
          <cell r="B278" t="str">
            <v>Fe redondo calib. 2"</v>
          </cell>
          <cell r="C278">
            <v>100</v>
          </cell>
          <cell r="D278">
            <v>81.06525423728813</v>
          </cell>
          <cell r="E278">
            <v>16.666666666666668</v>
          </cell>
          <cell r="F278">
            <v>81.06525423728813</v>
          </cell>
          <cell r="G278">
            <v>0.15959328</v>
          </cell>
        </row>
        <row r="279">
          <cell r="B279" t="str">
            <v>FIERRO REDONDO CALIBRADO SAE 1045</v>
          </cell>
        </row>
        <row r="280">
          <cell r="A280" t="str">
            <v>FC14</v>
          </cell>
          <cell r="B280" t="str">
            <v>Fe redondo calib. 3/8"</v>
          </cell>
          <cell r="C280">
            <v>3.38</v>
          </cell>
          <cell r="D280">
            <v>5.0775423728813562</v>
          </cell>
          <cell r="E280">
            <v>0.56333333333333335</v>
          </cell>
          <cell r="F280">
            <v>5.0775423728813562</v>
          </cell>
          <cell r="G280">
            <v>2.9923739999999997E-2</v>
          </cell>
        </row>
        <row r="281">
          <cell r="A281" t="str">
            <v>FC15</v>
          </cell>
          <cell r="B281" t="str">
            <v>Fe redondo calib. 1/2"</v>
          </cell>
          <cell r="C281">
            <v>5.99</v>
          </cell>
          <cell r="D281">
            <v>9.0148305084745761</v>
          </cell>
          <cell r="E281">
            <v>0.99833333333333341</v>
          </cell>
          <cell r="F281">
            <v>9.0148305084745761</v>
          </cell>
          <cell r="G281">
            <v>3.9898320000000001E-2</v>
          </cell>
        </row>
        <row r="282">
          <cell r="A282" t="str">
            <v>FC16</v>
          </cell>
          <cell r="B282" t="str">
            <v>Fe redondo calib. 5/8"</v>
          </cell>
          <cell r="C282">
            <v>9.52</v>
          </cell>
          <cell r="D282">
            <v>14.326271186440676</v>
          </cell>
          <cell r="E282">
            <v>1.5866666666666667</v>
          </cell>
          <cell r="F282">
            <v>14.326271186440676</v>
          </cell>
          <cell r="G282">
            <v>4.9872899999999998E-2</v>
          </cell>
        </row>
        <row r="283">
          <cell r="A283" t="str">
            <v>FC17</v>
          </cell>
          <cell r="B283" t="str">
            <v>Fe redondo calib. 3/4"</v>
          </cell>
          <cell r="C283">
            <v>13.33</v>
          </cell>
          <cell r="D283">
            <v>20.047033898305084</v>
          </cell>
          <cell r="E283">
            <v>2.2216666666666667</v>
          </cell>
          <cell r="F283">
            <v>20.047033898305084</v>
          </cell>
          <cell r="G283">
            <v>5.9847479999999995E-2</v>
          </cell>
        </row>
        <row r="284">
          <cell r="A284" t="str">
            <v>FC18</v>
          </cell>
          <cell r="B284" t="str">
            <v>Fe redondo calib. 7/8"</v>
          </cell>
          <cell r="C284">
            <v>18.52</v>
          </cell>
          <cell r="D284">
            <v>27.853389830508473</v>
          </cell>
          <cell r="E284">
            <v>3.0866666666666664</v>
          </cell>
          <cell r="F284">
            <v>27.853389830508473</v>
          </cell>
          <cell r="G284">
            <v>6.9822059999999991E-2</v>
          </cell>
        </row>
        <row r="285">
          <cell r="A285" t="str">
            <v>FC19</v>
          </cell>
          <cell r="B285" t="str">
            <v>Fe redondo calib. 1"</v>
          </cell>
          <cell r="C285">
            <v>29.41</v>
          </cell>
          <cell r="D285">
            <v>52.938000000000002</v>
          </cell>
          <cell r="E285">
            <v>4.9016666666666664</v>
          </cell>
          <cell r="F285">
            <v>52.938000000000002</v>
          </cell>
          <cell r="G285">
            <v>7.9796640000000002E-2</v>
          </cell>
        </row>
        <row r="286">
          <cell r="A286" t="str">
            <v>FC20</v>
          </cell>
          <cell r="B286" t="str">
            <v>Fe redondo calib. 1 1/8"</v>
          </cell>
          <cell r="C286">
            <v>30.2</v>
          </cell>
          <cell r="D286">
            <v>45.571186440677963</v>
          </cell>
          <cell r="E286">
            <v>5.0333333333333332</v>
          </cell>
          <cell r="F286">
            <v>45.571186440677963</v>
          </cell>
          <cell r="G286">
            <v>8.9771219999999999E-2</v>
          </cell>
        </row>
        <row r="287">
          <cell r="A287" t="str">
            <v>FC21</v>
          </cell>
          <cell r="B287" t="str">
            <v>Fe redondo calib. 1 1/4"</v>
          </cell>
          <cell r="C287">
            <v>37.04</v>
          </cell>
          <cell r="D287">
            <v>55.706779661016945</v>
          </cell>
          <cell r="E287">
            <v>6.1733333333333329</v>
          </cell>
          <cell r="F287">
            <v>55.706779661016945</v>
          </cell>
          <cell r="G287">
            <v>9.9745799999999996E-2</v>
          </cell>
        </row>
        <row r="288">
          <cell r="A288" t="str">
            <v>FC22</v>
          </cell>
          <cell r="B288" t="str">
            <v>Fe redondo calib. 1 3/8"</v>
          </cell>
          <cell r="C288">
            <v>47.62</v>
          </cell>
          <cell r="D288">
            <v>71.865254237288127</v>
          </cell>
          <cell r="E288">
            <v>7.9366666666666665</v>
          </cell>
          <cell r="F288">
            <v>71.865254237288127</v>
          </cell>
          <cell r="G288">
            <v>0.10972037999999999</v>
          </cell>
        </row>
        <row r="289">
          <cell r="A289" t="str">
            <v>FC23</v>
          </cell>
          <cell r="B289" t="str">
            <v>Fe redondo calib. 1 1/2"</v>
          </cell>
          <cell r="C289">
            <v>57.71</v>
          </cell>
          <cell r="D289">
            <v>79.252542372881351</v>
          </cell>
          <cell r="E289">
            <v>9.6183333333333341</v>
          </cell>
          <cell r="F289">
            <v>79.252542372881351</v>
          </cell>
          <cell r="G289">
            <v>0.11969495999999999</v>
          </cell>
        </row>
        <row r="290">
          <cell r="A290" t="str">
            <v>FC24</v>
          </cell>
          <cell r="B290" t="str">
            <v>Fe redondo calib. 1 3/4"</v>
          </cell>
          <cell r="C290">
            <v>92</v>
          </cell>
          <cell r="D290">
            <v>138.82838983050846</v>
          </cell>
          <cell r="E290">
            <v>15.333333333333334</v>
          </cell>
          <cell r="F290">
            <v>138.82838983050846</v>
          </cell>
          <cell r="G290">
            <v>0.13964411999999998</v>
          </cell>
        </row>
        <row r="291">
          <cell r="A291" t="str">
            <v>FC25</v>
          </cell>
          <cell r="B291" t="str">
            <v>Fe redondo calib. 2"</v>
          </cell>
          <cell r="C291">
            <v>100</v>
          </cell>
          <cell r="D291">
            <v>150.91313559322035</v>
          </cell>
          <cell r="E291">
            <v>16.666666666666668</v>
          </cell>
          <cell r="F291">
            <v>150.91313559322035</v>
          </cell>
          <cell r="G291">
            <v>0.15959328</v>
          </cell>
        </row>
        <row r="292">
          <cell r="A292" t="str">
            <v>FC26</v>
          </cell>
          <cell r="B292" t="str">
            <v>Fe redondo calib. 2 1/4"</v>
          </cell>
          <cell r="C292">
            <v>121.21</v>
          </cell>
          <cell r="D292">
            <v>182.21652542372883</v>
          </cell>
          <cell r="E292">
            <v>20.201666666666664</v>
          </cell>
          <cell r="F292">
            <v>182.21652542372883</v>
          </cell>
          <cell r="G292">
            <v>0.17954244</v>
          </cell>
        </row>
        <row r="293">
          <cell r="A293" t="str">
            <v>FC27</v>
          </cell>
          <cell r="B293" t="str">
            <v>Fe redondo calib. 2 1/2"</v>
          </cell>
          <cell r="C293">
            <v>123.76</v>
          </cell>
          <cell r="D293">
            <v>186.05635593220339</v>
          </cell>
          <cell r="E293">
            <v>20.626666666666669</v>
          </cell>
          <cell r="F293">
            <v>186.05635593220339</v>
          </cell>
          <cell r="G293">
            <v>0.19949159999999999</v>
          </cell>
        </row>
        <row r="294">
          <cell r="B294" t="str">
            <v>FIERRO REDONDO CALIBRADO SAE 1213</v>
          </cell>
        </row>
        <row r="295">
          <cell r="A295" t="str">
            <v>FC28</v>
          </cell>
          <cell r="B295" t="str">
            <v>Fe redondo calib. 1/4"</v>
          </cell>
          <cell r="C295">
            <v>1.5</v>
          </cell>
          <cell r="D295">
            <v>1.2474576271186439</v>
          </cell>
          <cell r="E295">
            <v>0.25</v>
          </cell>
          <cell r="F295">
            <v>1.2474576271186439</v>
          </cell>
          <cell r="G295">
            <v>1.9949160000000001E-2</v>
          </cell>
        </row>
        <row r="296">
          <cell r="A296" t="str">
            <v>FC29</v>
          </cell>
          <cell r="B296" t="str">
            <v>Fe redondo calib. 3/8"</v>
          </cell>
          <cell r="C296">
            <v>3.38</v>
          </cell>
          <cell r="D296">
            <v>2.7385593220338986</v>
          </cell>
          <cell r="E296">
            <v>0.56333333333333335</v>
          </cell>
          <cell r="F296">
            <v>2.7385593220338986</v>
          </cell>
          <cell r="G296">
            <v>2.9923739999999997E-2</v>
          </cell>
        </row>
        <row r="297">
          <cell r="A297" t="str">
            <v>FC30</v>
          </cell>
          <cell r="B297" t="str">
            <v>Fe redondo calib. 7/16"</v>
          </cell>
          <cell r="C297">
            <v>4.4400000000000004</v>
          </cell>
          <cell r="D297">
            <v>3.596186440677966</v>
          </cell>
          <cell r="E297">
            <v>0.7400000000000001</v>
          </cell>
          <cell r="F297">
            <v>3.596186440677966</v>
          </cell>
          <cell r="G297">
            <v>3.4911029999999996E-2</v>
          </cell>
        </row>
        <row r="298">
          <cell r="A298" t="str">
            <v>FC31</v>
          </cell>
          <cell r="B298" t="str">
            <v>Fe redondo calib. 1/2"</v>
          </cell>
          <cell r="C298">
            <v>5.99</v>
          </cell>
          <cell r="D298">
            <v>4.8728813559322033</v>
          </cell>
          <cell r="E298">
            <v>0.99833333333333341</v>
          </cell>
          <cell r="F298">
            <v>4.8728813559322033</v>
          </cell>
          <cell r="G298">
            <v>3.9898320000000001E-2</v>
          </cell>
        </row>
        <row r="299">
          <cell r="A299" t="str">
            <v>FC32</v>
          </cell>
          <cell r="B299" t="str">
            <v>Fe redondo calib. 9/16"</v>
          </cell>
          <cell r="C299">
            <v>7.52</v>
          </cell>
          <cell r="D299">
            <v>6.1105932203389823</v>
          </cell>
          <cell r="E299">
            <v>1.2533333333333332</v>
          </cell>
          <cell r="F299">
            <v>6.1105932203389823</v>
          </cell>
          <cell r="G299">
            <v>4.4885609999999999E-2</v>
          </cell>
        </row>
        <row r="300">
          <cell r="A300" t="str">
            <v>FC33</v>
          </cell>
          <cell r="B300" t="str">
            <v>Fe redondo calib. 5/8"</v>
          </cell>
          <cell r="C300">
            <v>9.52</v>
          </cell>
          <cell r="D300">
            <v>7.7186440677966095</v>
          </cell>
          <cell r="E300">
            <v>1.5866666666666667</v>
          </cell>
          <cell r="F300">
            <v>7.7186440677966095</v>
          </cell>
          <cell r="G300">
            <v>4.9872899999999998E-2</v>
          </cell>
        </row>
        <row r="301">
          <cell r="A301" t="str">
            <v>FC34</v>
          </cell>
          <cell r="B301" t="str">
            <v>Fe redondo calib. 3/4"</v>
          </cell>
          <cell r="C301">
            <v>13.16</v>
          </cell>
          <cell r="D301">
            <v>10.671610169491524</v>
          </cell>
          <cell r="E301">
            <v>2.1933333333333334</v>
          </cell>
          <cell r="F301">
            <v>10.671610169491524</v>
          </cell>
          <cell r="G301">
            <v>5.9847479999999995E-2</v>
          </cell>
        </row>
        <row r="302">
          <cell r="A302" t="str">
            <v>FC35</v>
          </cell>
          <cell r="B302" t="str">
            <v>Fe redondo calib. 7/8"</v>
          </cell>
          <cell r="C302">
            <v>18.52</v>
          </cell>
          <cell r="D302">
            <v>15.018220338983051</v>
          </cell>
          <cell r="E302">
            <v>3.0866666666666664</v>
          </cell>
          <cell r="F302">
            <v>15.018220338983051</v>
          </cell>
          <cell r="G302">
            <v>6.9822059999999991E-2</v>
          </cell>
        </row>
        <row r="303">
          <cell r="A303" t="str">
            <v>FC36</v>
          </cell>
          <cell r="B303" t="str">
            <v>Fe redondo calib. 1"</v>
          </cell>
          <cell r="C303">
            <v>23.81</v>
          </cell>
          <cell r="D303">
            <v>19.306355932203388</v>
          </cell>
          <cell r="E303">
            <v>3.9683333333333333</v>
          </cell>
          <cell r="F303">
            <v>19.306355932203388</v>
          </cell>
          <cell r="G303">
            <v>7.9796640000000002E-2</v>
          </cell>
        </row>
        <row r="304">
          <cell r="A304" t="str">
            <v>FC37</v>
          </cell>
          <cell r="B304" t="str">
            <v>Fe redondo calib. 1 1/8"</v>
          </cell>
          <cell r="C304">
            <v>30.2</v>
          </cell>
          <cell r="D304">
            <v>24.481355932203392</v>
          </cell>
          <cell r="E304">
            <v>5.0333333333333332</v>
          </cell>
          <cell r="F304">
            <v>24.481355932203392</v>
          </cell>
          <cell r="G304">
            <v>8.9771219999999999E-2</v>
          </cell>
        </row>
        <row r="305">
          <cell r="A305" t="str">
            <v>FC38</v>
          </cell>
          <cell r="B305" t="str">
            <v>Fe redondo calib. 1 3/4"</v>
          </cell>
          <cell r="C305">
            <v>92</v>
          </cell>
          <cell r="D305">
            <v>74.57457627118643</v>
          </cell>
          <cell r="E305">
            <v>15.333333333333334</v>
          </cell>
          <cell r="F305">
            <v>74.57457627118643</v>
          </cell>
          <cell r="G305">
            <v>0.13964411999999998</v>
          </cell>
        </row>
        <row r="306">
          <cell r="A306" t="str">
            <v>FC39</v>
          </cell>
          <cell r="B306" t="str">
            <v>Fe redondo calib. 2"</v>
          </cell>
          <cell r="C306">
            <v>100</v>
          </cell>
          <cell r="D306">
            <v>81.06525423728813</v>
          </cell>
          <cell r="E306">
            <v>16.666666666666668</v>
          </cell>
          <cell r="F306">
            <v>81.06525423728813</v>
          </cell>
          <cell r="G306">
            <v>0.15959328</v>
          </cell>
        </row>
        <row r="307">
          <cell r="A307" t="str">
            <v>FC40</v>
          </cell>
          <cell r="B307" t="str">
            <v>Fe redondo calib. 2 1/4"</v>
          </cell>
          <cell r="C307">
            <v>121.21</v>
          </cell>
          <cell r="D307">
            <v>98.247033898305091</v>
          </cell>
          <cell r="E307">
            <v>20.201666666666664</v>
          </cell>
          <cell r="F307">
            <v>98.247033898305091</v>
          </cell>
          <cell r="G307">
            <v>0.17954244</v>
          </cell>
        </row>
        <row r="308">
          <cell r="A308" t="str">
            <v>FC41</v>
          </cell>
          <cell r="B308" t="str">
            <v>Fe redondo calib. 2 1/2"</v>
          </cell>
          <cell r="C308">
            <v>123.76</v>
          </cell>
          <cell r="D308">
            <v>100.31313559322035</v>
          </cell>
          <cell r="E308">
            <v>20.626666666666669</v>
          </cell>
          <cell r="F308">
            <v>100.31313559322035</v>
          </cell>
          <cell r="G308">
            <v>0.19949159999999999</v>
          </cell>
        </row>
        <row r="309">
          <cell r="B309" t="str">
            <v>FIERRO REDONDO CALIBRADO MAQUI.</v>
          </cell>
        </row>
        <row r="310">
          <cell r="A310" t="str">
            <v>FCm01</v>
          </cell>
          <cell r="B310" t="str">
            <v>Fe redondo calibrado maq. 1/4"</v>
          </cell>
          <cell r="C310">
            <v>1.48</v>
          </cell>
          <cell r="D310">
            <v>1.7347457627118645</v>
          </cell>
          <cell r="E310">
            <v>0.24666666666666667</v>
          </cell>
          <cell r="F310">
            <v>1.7347457627118645</v>
          </cell>
          <cell r="G310">
            <v>1.9949160000000001E-2</v>
          </cell>
        </row>
        <row r="311">
          <cell r="A311" t="str">
            <v>FCm02</v>
          </cell>
          <cell r="B311" t="str">
            <v>Fe redondo calibrado maq. 5/16"</v>
          </cell>
          <cell r="C311">
            <v>2.3199999999999998</v>
          </cell>
          <cell r="D311">
            <v>2.4072033898305083</v>
          </cell>
          <cell r="E311">
            <v>0.38666666666666666</v>
          </cell>
          <cell r="F311">
            <v>2.4072033898305083</v>
          </cell>
          <cell r="G311">
            <v>2.4936449999999999E-2</v>
          </cell>
        </row>
        <row r="312">
          <cell r="A312" t="str">
            <v>FCm03</v>
          </cell>
          <cell r="B312" t="str">
            <v>Fe redondo calibrado maq. 3/8"</v>
          </cell>
          <cell r="C312">
            <v>3.33</v>
          </cell>
          <cell r="D312">
            <v>3.0406779661016947</v>
          </cell>
          <cell r="E312">
            <v>0.55500000000000005</v>
          </cell>
          <cell r="F312">
            <v>3.0406779661016947</v>
          </cell>
          <cell r="G312">
            <v>2.9923739999999997E-2</v>
          </cell>
        </row>
        <row r="313">
          <cell r="A313" t="str">
            <v>FCm04</v>
          </cell>
          <cell r="B313" t="str">
            <v>Fe redondo calibrado maq. 1/2"</v>
          </cell>
          <cell r="C313">
            <v>5.9</v>
          </cell>
          <cell r="D313">
            <v>5.5453389830508479</v>
          </cell>
          <cell r="E313">
            <v>0.98333333333333339</v>
          </cell>
          <cell r="F313">
            <v>5.5453389830508479</v>
          </cell>
          <cell r="G313">
            <v>3.9898320000000001E-2</v>
          </cell>
        </row>
        <row r="314">
          <cell r="B314" t="str">
            <v>FIERRO REDONDO PULIDO SAE 1020</v>
          </cell>
        </row>
        <row r="315">
          <cell r="A315" t="str">
            <v>FP01</v>
          </cell>
          <cell r="B315" t="str">
            <v>Fe redondo pulido 3/8"</v>
          </cell>
          <cell r="C315">
            <v>3.4249999999999998</v>
          </cell>
          <cell r="D315">
            <v>2.8360169491525422</v>
          </cell>
          <cell r="E315">
            <v>0.5708333333333333</v>
          </cell>
          <cell r="F315">
            <v>2.8360169491525422</v>
          </cell>
          <cell r="G315">
            <v>2.9923739999999997E-2</v>
          </cell>
        </row>
        <row r="316">
          <cell r="A316" t="str">
            <v>FP02</v>
          </cell>
          <cell r="B316" t="str">
            <v>Fe redondo pulido 1/2"</v>
          </cell>
          <cell r="C316">
            <v>5.8819999999999997</v>
          </cell>
          <cell r="D316">
            <v>4.8436440677966095</v>
          </cell>
          <cell r="E316">
            <v>0.98033333333333328</v>
          </cell>
          <cell r="F316">
            <v>4.8436440677966095</v>
          </cell>
          <cell r="G316">
            <v>3.9898320000000001E-2</v>
          </cell>
        </row>
        <row r="317">
          <cell r="A317" t="str">
            <v>FP03</v>
          </cell>
          <cell r="B317" t="str">
            <v>Fe redondo pulido 5/8"</v>
          </cell>
          <cell r="C317">
            <v>9.5239999999999991</v>
          </cell>
          <cell r="D317">
            <v>7.591949152542373</v>
          </cell>
          <cell r="E317">
            <v>1.5873333333333333</v>
          </cell>
          <cell r="F317">
            <v>7.591949152542373</v>
          </cell>
          <cell r="G317">
            <v>4.9872899999999998E-2</v>
          </cell>
        </row>
        <row r="318">
          <cell r="A318" t="str">
            <v>FP04</v>
          </cell>
          <cell r="B318" t="str">
            <v>Fe redondo pulido 3/4"</v>
          </cell>
          <cell r="C318">
            <v>13.333</v>
          </cell>
          <cell r="D318">
            <v>10.622881355932204</v>
          </cell>
          <cell r="E318">
            <v>2.2221666666666668</v>
          </cell>
          <cell r="F318">
            <v>10.622881355932204</v>
          </cell>
          <cell r="G318">
            <v>5.9847479999999995E-2</v>
          </cell>
        </row>
        <row r="319">
          <cell r="A319" t="str">
            <v>FP05</v>
          </cell>
          <cell r="B319" t="str">
            <v>Fe redondo pulido 7/8"</v>
          </cell>
          <cell r="C319">
            <v>18.518999999999998</v>
          </cell>
          <cell r="D319">
            <v>14.745338983050848</v>
          </cell>
          <cell r="E319">
            <v>3.0864999999999996</v>
          </cell>
          <cell r="F319">
            <v>14.745338983050848</v>
          </cell>
          <cell r="G319">
            <v>6.9822059999999991E-2</v>
          </cell>
        </row>
        <row r="320">
          <cell r="A320" t="str">
            <v>FP06</v>
          </cell>
          <cell r="B320" t="str">
            <v>Fe redondo pulido 1"</v>
          </cell>
          <cell r="C320">
            <v>23.81</v>
          </cell>
          <cell r="D320">
            <v>18.95550847457627</v>
          </cell>
          <cell r="E320">
            <v>3.9683333333333333</v>
          </cell>
          <cell r="F320">
            <v>18.95550847457627</v>
          </cell>
          <cell r="G320">
            <v>7.9796640000000002E-2</v>
          </cell>
        </row>
        <row r="321">
          <cell r="A321" t="str">
            <v>FP07</v>
          </cell>
          <cell r="B321" t="str">
            <v>Fe redondo pulido 1 1/16" ASTM A36 Imp.</v>
          </cell>
          <cell r="C321">
            <v>26.93</v>
          </cell>
          <cell r="D321">
            <v>11.519491525423728</v>
          </cell>
          <cell r="E321">
            <v>4.4883333333333333</v>
          </cell>
          <cell r="F321">
            <v>11.519491525423728</v>
          </cell>
          <cell r="G321">
            <v>8.4783929999999993E-2</v>
          </cell>
        </row>
        <row r="322">
          <cell r="A322" t="str">
            <v>FP08</v>
          </cell>
          <cell r="B322" t="str">
            <v>Fe redondo pulido 1 1/8"</v>
          </cell>
          <cell r="C322">
            <v>30.303000000000001</v>
          </cell>
          <cell r="D322">
            <v>19.442796610169488</v>
          </cell>
          <cell r="E322">
            <v>5.0505000000000004</v>
          </cell>
          <cell r="F322">
            <v>19.442796610169488</v>
          </cell>
          <cell r="G322">
            <v>8.9771219999999999E-2</v>
          </cell>
        </row>
        <row r="323">
          <cell r="A323" t="str">
            <v>FP09</v>
          </cell>
          <cell r="B323" t="str">
            <v>Fe redondo pulido 1 1/4"</v>
          </cell>
          <cell r="C323">
            <v>37.036999999999999</v>
          </cell>
          <cell r="D323">
            <v>24.033050847457627</v>
          </cell>
          <cell r="E323">
            <v>6.1728333333333332</v>
          </cell>
          <cell r="F323">
            <v>24.033050847457627</v>
          </cell>
          <cell r="G323">
            <v>9.9745799999999996E-2</v>
          </cell>
        </row>
        <row r="324">
          <cell r="A324" t="str">
            <v>FP10</v>
          </cell>
          <cell r="B324" t="str">
            <v>Fe redondo pulido 1 3/8"</v>
          </cell>
          <cell r="C324">
            <v>45.454999999999998</v>
          </cell>
          <cell r="D324">
            <v>29.032627118644069</v>
          </cell>
          <cell r="E324">
            <v>7.5758333333333328</v>
          </cell>
          <cell r="F324">
            <v>29.032627118644069</v>
          </cell>
          <cell r="G324">
            <v>0.10972037999999999</v>
          </cell>
        </row>
        <row r="325">
          <cell r="A325" t="str">
            <v>FP11</v>
          </cell>
          <cell r="B325" t="str">
            <v>Fe redondo pulido 1 1/2"</v>
          </cell>
          <cell r="C325">
            <v>52.631999999999998</v>
          </cell>
          <cell r="D325">
            <v>34.402542372881349</v>
          </cell>
          <cell r="E325">
            <v>8.7720000000000002</v>
          </cell>
          <cell r="F325">
            <v>34.402542372881349</v>
          </cell>
          <cell r="G325">
            <v>0.11969495999999999</v>
          </cell>
        </row>
        <row r="326">
          <cell r="A326" t="str">
            <v>FP12</v>
          </cell>
          <cell r="B326" t="str">
            <v>Fe redondo pulido 1 3/4"</v>
          </cell>
          <cell r="C326">
            <v>73.213999999999999</v>
          </cell>
          <cell r="D326">
            <v>48.270762711864407</v>
          </cell>
          <cell r="E326">
            <v>12.202333333333334</v>
          </cell>
          <cell r="F326">
            <v>48.270762711864407</v>
          </cell>
          <cell r="G326">
            <v>0.13964411999999998</v>
          </cell>
        </row>
        <row r="327">
          <cell r="A327" t="str">
            <v>FP13</v>
          </cell>
          <cell r="B327" t="str">
            <v>Fe redondo pulido 2"</v>
          </cell>
          <cell r="C327">
            <v>100</v>
          </cell>
          <cell r="D327">
            <v>61.310593220338973</v>
          </cell>
          <cell r="E327">
            <v>16.666666666666668</v>
          </cell>
          <cell r="F327">
            <v>61.310593220338973</v>
          </cell>
          <cell r="G327">
            <v>0.15959328</v>
          </cell>
        </row>
        <row r="328">
          <cell r="A328" t="str">
            <v>FP14</v>
          </cell>
          <cell r="B328" t="str">
            <v>Fe redondo pulido 2 1/4"</v>
          </cell>
          <cell r="C328">
            <v>125</v>
          </cell>
          <cell r="D328">
            <v>76.98177966101693</v>
          </cell>
          <cell r="E328">
            <v>20.833333333333332</v>
          </cell>
          <cell r="F328">
            <v>76.98177966101693</v>
          </cell>
          <cell r="G328">
            <v>0.17954244</v>
          </cell>
        </row>
        <row r="329">
          <cell r="A329" t="str">
            <v>FP15</v>
          </cell>
          <cell r="B329" t="str">
            <v>Fe redondo pulido 2 1/2"</v>
          </cell>
          <cell r="C329">
            <v>150</v>
          </cell>
          <cell r="D329">
            <v>95.488983050847452</v>
          </cell>
          <cell r="E329">
            <v>25</v>
          </cell>
          <cell r="F329">
            <v>95.488983050847452</v>
          </cell>
          <cell r="G329">
            <v>0.19949159999999999</v>
          </cell>
        </row>
        <row r="330">
          <cell r="B330" t="str">
            <v>FIERRO REDONDO PULIDO SAE 1045</v>
          </cell>
        </row>
        <row r="331">
          <cell r="A331" t="str">
            <v>FP17</v>
          </cell>
          <cell r="B331" t="str">
            <v>Fe redondo pulido 3/8"</v>
          </cell>
          <cell r="C331">
            <v>3.4249999999999998</v>
          </cell>
          <cell r="D331">
            <v>2.4461864406779661</v>
          </cell>
          <cell r="E331">
            <v>0.5708333333333333</v>
          </cell>
          <cell r="F331">
            <v>2.4461864406779661</v>
          </cell>
          <cell r="G331">
            <v>2.9923739999999997E-2</v>
          </cell>
        </row>
        <row r="332">
          <cell r="A332" t="str">
            <v>FP18</v>
          </cell>
          <cell r="B332" t="str">
            <v>Fe redondo pulido 1/2"</v>
          </cell>
          <cell r="C332">
            <v>5.8819999999999997</v>
          </cell>
          <cell r="D332">
            <v>4.2004237288135586</v>
          </cell>
          <cell r="E332">
            <v>0.98033333333333328</v>
          </cell>
          <cell r="F332">
            <v>4.2004237288135586</v>
          </cell>
          <cell r="G332">
            <v>3.9898320000000001E-2</v>
          </cell>
        </row>
        <row r="333">
          <cell r="A333" t="str">
            <v>FP19</v>
          </cell>
          <cell r="B333" t="str">
            <v>Fe redondo pulido 9/16"</v>
          </cell>
          <cell r="C333">
            <v>7.4630000000000001</v>
          </cell>
          <cell r="D333">
            <v>5.3211864406779661</v>
          </cell>
          <cell r="E333">
            <v>1.2438333333333333</v>
          </cell>
          <cell r="F333">
            <v>5.3211864406779661</v>
          </cell>
          <cell r="G333">
            <v>4.4885609999999999E-2</v>
          </cell>
        </row>
        <row r="334">
          <cell r="A334" t="str">
            <v>FP20</v>
          </cell>
          <cell r="B334" t="str">
            <v>Fe redondo pulido 5/8"</v>
          </cell>
          <cell r="C334">
            <v>9.5239999999999991</v>
          </cell>
          <cell r="D334">
            <v>6.8025423728813568</v>
          </cell>
          <cell r="E334">
            <v>1.5873333333333333</v>
          </cell>
          <cell r="F334">
            <v>6.8025423728813568</v>
          </cell>
          <cell r="G334">
            <v>4.9872899999999998E-2</v>
          </cell>
        </row>
        <row r="335">
          <cell r="A335" t="str">
            <v>FP21</v>
          </cell>
          <cell r="B335" t="str">
            <v>Fe redondo pulido 3/4"</v>
          </cell>
          <cell r="C335">
            <v>13.333</v>
          </cell>
          <cell r="D335">
            <v>19.999500000000001</v>
          </cell>
          <cell r="E335">
            <v>2.2221666666666668</v>
          </cell>
          <cell r="F335">
            <v>19.999500000000001</v>
          </cell>
          <cell r="G335">
            <v>5.9847479999999995E-2</v>
          </cell>
        </row>
        <row r="336">
          <cell r="A336" t="str">
            <v>FP22</v>
          </cell>
          <cell r="B336" t="str">
            <v>Fe redondo pulido 7/8"</v>
          </cell>
          <cell r="C336">
            <v>18.518999999999998</v>
          </cell>
          <cell r="D336">
            <v>13.225</v>
          </cell>
          <cell r="E336">
            <v>3.0864999999999996</v>
          </cell>
          <cell r="F336">
            <v>13.225</v>
          </cell>
          <cell r="G336">
            <v>6.9822059999999991E-2</v>
          </cell>
        </row>
        <row r="337">
          <cell r="A337" t="str">
            <v>FP23</v>
          </cell>
          <cell r="B337" t="str">
            <v>Fe redondo pulido 1"</v>
          </cell>
          <cell r="C337">
            <v>23.81</v>
          </cell>
          <cell r="D337">
            <v>38.095999999999997</v>
          </cell>
          <cell r="E337">
            <v>3.9683333333333333</v>
          </cell>
          <cell r="F337">
            <v>38.095999999999997</v>
          </cell>
          <cell r="G337">
            <v>7.9796640000000002E-2</v>
          </cell>
        </row>
        <row r="338">
          <cell r="A338" t="str">
            <v>FP24</v>
          </cell>
          <cell r="B338" t="str">
            <v>Fe redondo pulido 1 1/8"</v>
          </cell>
          <cell r="C338">
            <v>30.3</v>
          </cell>
          <cell r="D338">
            <v>21.606355932203392</v>
          </cell>
          <cell r="E338">
            <v>5.05</v>
          </cell>
          <cell r="F338">
            <v>21.606355932203392</v>
          </cell>
          <cell r="G338">
            <v>8.9771219999999999E-2</v>
          </cell>
        </row>
        <row r="339">
          <cell r="A339" t="str">
            <v>FP25</v>
          </cell>
          <cell r="B339" t="str">
            <v>Fe redondo pulido 1 1/4"</v>
          </cell>
          <cell r="C339">
            <v>37.036999999999999</v>
          </cell>
          <cell r="D339">
            <v>26.420762711864409</v>
          </cell>
          <cell r="E339">
            <v>6.1728333333333332</v>
          </cell>
          <cell r="F339">
            <v>26.420762711864409</v>
          </cell>
          <cell r="G339">
            <v>9.9745799999999996E-2</v>
          </cell>
        </row>
        <row r="340">
          <cell r="A340" t="str">
            <v>FP26</v>
          </cell>
          <cell r="B340" t="str">
            <v>Fe redondo pulido 1 3/8"</v>
          </cell>
          <cell r="C340">
            <v>45.45</v>
          </cell>
          <cell r="D340">
            <v>32.42415254237288</v>
          </cell>
          <cell r="E340">
            <v>7.5750000000000002</v>
          </cell>
          <cell r="F340">
            <v>32.42415254237288</v>
          </cell>
          <cell r="G340">
            <v>0.10972037999999999</v>
          </cell>
        </row>
        <row r="341">
          <cell r="A341" t="str">
            <v>FP27</v>
          </cell>
          <cell r="B341" t="str">
            <v>Fe redondo pulido 1 1/2"</v>
          </cell>
          <cell r="C341">
            <v>52.631</v>
          </cell>
          <cell r="D341">
            <v>37.530932203389824</v>
          </cell>
          <cell r="E341">
            <v>8.7718333333333334</v>
          </cell>
          <cell r="F341">
            <v>37.530932203389824</v>
          </cell>
          <cell r="G341">
            <v>0.11969495999999999</v>
          </cell>
        </row>
        <row r="342">
          <cell r="A342" t="str">
            <v>FP28</v>
          </cell>
          <cell r="B342" t="str">
            <v>Fe redondo pulido 1 3/4"</v>
          </cell>
          <cell r="C342">
            <v>71.429000000000002</v>
          </cell>
          <cell r="D342">
            <v>50.931355932203388</v>
          </cell>
          <cell r="E342">
            <v>11.904833333333334</v>
          </cell>
          <cell r="F342">
            <v>50.931355932203388</v>
          </cell>
          <cell r="G342">
            <v>0.13964411999999998</v>
          </cell>
        </row>
        <row r="343">
          <cell r="A343" t="str">
            <v>FP29</v>
          </cell>
          <cell r="B343" t="str">
            <v>Fe redondo pulido 2"</v>
          </cell>
          <cell r="C343">
            <v>100</v>
          </cell>
          <cell r="D343">
            <v>71.329237288135587</v>
          </cell>
          <cell r="E343">
            <v>16.666666666666668</v>
          </cell>
          <cell r="F343">
            <v>71.329237288135587</v>
          </cell>
          <cell r="G343">
            <v>0.15959328</v>
          </cell>
        </row>
        <row r="344">
          <cell r="A344" t="str">
            <v>FP30</v>
          </cell>
          <cell r="B344" t="str">
            <v>Fe redondo pulido 2 1/4"</v>
          </cell>
          <cell r="C344">
            <v>125</v>
          </cell>
          <cell r="D344">
            <v>89.163983050847449</v>
          </cell>
          <cell r="E344">
            <v>20.833333333333332</v>
          </cell>
          <cell r="F344">
            <v>89.163983050847449</v>
          </cell>
          <cell r="G344">
            <v>0.17954244</v>
          </cell>
        </row>
        <row r="345">
          <cell r="A345" t="str">
            <v>FP31</v>
          </cell>
          <cell r="B345" t="str">
            <v>Fe redondo pulido 2 1/2"</v>
          </cell>
          <cell r="C345">
            <v>142.857</v>
          </cell>
          <cell r="D345">
            <v>101.90169491525423</v>
          </cell>
          <cell r="E345">
            <v>23.8095</v>
          </cell>
          <cell r="F345">
            <v>101.90169491525423</v>
          </cell>
          <cell r="G345">
            <v>0.19949159999999999</v>
          </cell>
        </row>
        <row r="346">
          <cell r="B346" t="str">
            <v>FIERRO REDONDO PULIDO SAE 1213</v>
          </cell>
        </row>
        <row r="347">
          <cell r="A347" t="str">
            <v>FP32</v>
          </cell>
          <cell r="B347" t="str">
            <v>Fe redondo pulido 3/8"</v>
          </cell>
          <cell r="C347">
            <v>3.4249999999999998</v>
          </cell>
          <cell r="D347">
            <v>3.2648305084745766</v>
          </cell>
          <cell r="E347">
            <v>0.5708333333333333</v>
          </cell>
          <cell r="F347">
            <v>3.2648305084745766</v>
          </cell>
          <cell r="G347">
            <v>2.9923739999999997E-2</v>
          </cell>
        </row>
        <row r="348">
          <cell r="A348" t="str">
            <v>FP33</v>
          </cell>
          <cell r="B348" t="str">
            <v>Fe redondo pulido 7/16"</v>
          </cell>
          <cell r="C348">
            <v>4.5449999999999999</v>
          </cell>
          <cell r="D348">
            <v>4.3271186440677969</v>
          </cell>
          <cell r="E348">
            <v>0.75749999999999995</v>
          </cell>
          <cell r="F348">
            <v>4.3271186440677969</v>
          </cell>
          <cell r="G348">
            <v>3.4911029999999996E-2</v>
          </cell>
        </row>
        <row r="349">
          <cell r="A349" t="str">
            <v>FP34</v>
          </cell>
          <cell r="B349" t="str">
            <v>Fe redondo pulido 1/2"</v>
          </cell>
          <cell r="C349">
            <v>5.8819999999999997</v>
          </cell>
          <cell r="D349">
            <v>5.5940677966101697</v>
          </cell>
          <cell r="E349">
            <v>0.98033333333333328</v>
          </cell>
          <cell r="F349">
            <v>5.5940677966101697</v>
          </cell>
          <cell r="G349">
            <v>3.9898320000000001E-2</v>
          </cell>
        </row>
        <row r="350">
          <cell r="A350" t="str">
            <v>FP35</v>
          </cell>
          <cell r="B350" t="str">
            <v>Fe redondo pulido 9/16"</v>
          </cell>
          <cell r="C350">
            <v>7.52</v>
          </cell>
          <cell r="D350">
            <v>7.2313559322033898</v>
          </cell>
          <cell r="E350">
            <v>1.2533333333333332</v>
          </cell>
          <cell r="F350">
            <v>7.2313559322033898</v>
          </cell>
          <cell r="G350">
            <v>4.4885609999999999E-2</v>
          </cell>
        </row>
        <row r="351">
          <cell r="A351" t="str">
            <v>FP36</v>
          </cell>
          <cell r="B351" t="str">
            <v>Fe redondo pulido 5/8"</v>
          </cell>
          <cell r="C351">
            <v>9.5239999999999991</v>
          </cell>
          <cell r="D351">
            <v>9.0538135593220339</v>
          </cell>
          <cell r="E351">
            <v>1.5873333333333333</v>
          </cell>
          <cell r="F351">
            <v>9.0538135593220339</v>
          </cell>
          <cell r="G351">
            <v>4.9872899999999998E-2</v>
          </cell>
        </row>
        <row r="352">
          <cell r="A352" t="str">
            <v>FP37</v>
          </cell>
          <cell r="B352" t="str">
            <v>Fe redondo pulido 3/4"</v>
          </cell>
          <cell r="C352">
            <v>13.33</v>
          </cell>
          <cell r="D352">
            <v>12.688983050847456</v>
          </cell>
          <cell r="E352">
            <v>2.2216666666666667</v>
          </cell>
          <cell r="F352">
            <v>12.688983050847456</v>
          </cell>
          <cell r="G352">
            <v>5.9847479999999995E-2</v>
          </cell>
        </row>
        <row r="353">
          <cell r="A353" t="str">
            <v>FP38</v>
          </cell>
          <cell r="B353" t="str">
            <v>Fe redondo pulido 7/8"</v>
          </cell>
          <cell r="C353">
            <v>18.518999999999998</v>
          </cell>
          <cell r="D353">
            <v>17.620338983050846</v>
          </cell>
          <cell r="E353">
            <v>3.0864999999999996</v>
          </cell>
          <cell r="F353">
            <v>17.620338983050846</v>
          </cell>
          <cell r="G353">
            <v>6.9822059999999991E-2</v>
          </cell>
        </row>
        <row r="354">
          <cell r="A354" t="str">
            <v>FP39</v>
          </cell>
          <cell r="B354" t="str">
            <v>Fe redondo pulido 1"</v>
          </cell>
          <cell r="C354">
            <v>23.81</v>
          </cell>
          <cell r="D354">
            <v>22.16186440677966</v>
          </cell>
          <cell r="E354">
            <v>3.9683333333333333</v>
          </cell>
          <cell r="F354">
            <v>22.16186440677966</v>
          </cell>
          <cell r="G354">
            <v>7.9796640000000002E-2</v>
          </cell>
        </row>
        <row r="355">
          <cell r="A355" t="str">
            <v>FP40</v>
          </cell>
          <cell r="B355" t="str">
            <v>Fe redondo pulido 1 1/8"</v>
          </cell>
          <cell r="C355">
            <v>30.303000000000001</v>
          </cell>
          <cell r="D355">
            <v>28.194491525423729</v>
          </cell>
          <cell r="E355">
            <v>5.0505000000000004</v>
          </cell>
          <cell r="F355">
            <v>28.194491525423729</v>
          </cell>
          <cell r="G355">
            <v>8.9771219999999999E-2</v>
          </cell>
        </row>
        <row r="356">
          <cell r="A356" t="str">
            <v>FP41</v>
          </cell>
          <cell r="B356" t="str">
            <v>Fe redondo pulido 1 1/4"</v>
          </cell>
          <cell r="C356">
            <v>37.036999999999999</v>
          </cell>
          <cell r="D356">
            <v>34.461016949152544</v>
          </cell>
          <cell r="E356">
            <v>6.1728333333333332</v>
          </cell>
          <cell r="F356">
            <v>34.461016949152544</v>
          </cell>
          <cell r="G356">
            <v>9.9745799999999996E-2</v>
          </cell>
        </row>
        <row r="357">
          <cell r="A357" t="str">
            <v>FP42</v>
          </cell>
          <cell r="B357" t="str">
            <v>Fe redondo pulido 1 3/8"</v>
          </cell>
          <cell r="C357">
            <v>45.454999999999998</v>
          </cell>
          <cell r="D357">
            <v>42.296610169491522</v>
          </cell>
          <cell r="E357">
            <v>7.5758333333333328</v>
          </cell>
          <cell r="F357">
            <v>42.296610169491522</v>
          </cell>
          <cell r="G357">
            <v>0.10972037999999999</v>
          </cell>
        </row>
        <row r="358">
          <cell r="A358" t="str">
            <v>FP43</v>
          </cell>
          <cell r="B358" t="str">
            <v>Fe redondo pulido 1 1/2"</v>
          </cell>
          <cell r="C358">
            <v>52.631999999999998</v>
          </cell>
          <cell r="D358">
            <v>48.982203389830509</v>
          </cell>
          <cell r="E358">
            <v>8.7720000000000002</v>
          </cell>
          <cell r="F358">
            <v>48.982203389830509</v>
          </cell>
          <cell r="G358">
            <v>0.11969495999999999</v>
          </cell>
        </row>
        <row r="359">
          <cell r="A359" t="str">
            <v>FP44</v>
          </cell>
          <cell r="B359" t="str">
            <v>Fe redondo pulido 1 3/4"</v>
          </cell>
          <cell r="C359">
            <v>71.429000000000002</v>
          </cell>
          <cell r="D359">
            <v>66.485593220338984</v>
          </cell>
          <cell r="E359">
            <v>11.904833333333334</v>
          </cell>
          <cell r="F359">
            <v>66.485593220338984</v>
          </cell>
          <cell r="G359">
            <v>0.13964411999999998</v>
          </cell>
        </row>
        <row r="360">
          <cell r="A360" t="str">
            <v>FP45</v>
          </cell>
          <cell r="B360" t="str">
            <v>Fe redondo pulido 2"</v>
          </cell>
          <cell r="C360">
            <v>100</v>
          </cell>
          <cell r="D360">
            <v>93.052542372881348</v>
          </cell>
          <cell r="E360">
            <v>16.666666666666668</v>
          </cell>
          <cell r="F360">
            <v>93.052542372881348</v>
          </cell>
          <cell r="G360">
            <v>0.15959328</v>
          </cell>
        </row>
        <row r="361">
          <cell r="A361" t="str">
            <v>FP46</v>
          </cell>
          <cell r="B361" t="str">
            <v>Fe redondo pulido 2 1/4"</v>
          </cell>
          <cell r="C361">
            <v>125</v>
          </cell>
          <cell r="D361">
            <v>116.32542372881355</v>
          </cell>
          <cell r="E361">
            <v>20.833333333333332</v>
          </cell>
          <cell r="F361">
            <v>116.32542372881355</v>
          </cell>
          <cell r="G361">
            <v>0.17954244</v>
          </cell>
        </row>
        <row r="362">
          <cell r="A362" t="str">
            <v>FP47</v>
          </cell>
          <cell r="B362" t="str">
            <v>Fe redondo pulido 2 1/2"</v>
          </cell>
          <cell r="C362">
            <v>142.857</v>
          </cell>
          <cell r="D362">
            <v>132.95169491525422</v>
          </cell>
          <cell r="E362">
            <v>23.8095</v>
          </cell>
          <cell r="F362">
            <v>132.95169491525422</v>
          </cell>
          <cell r="G362">
            <v>0.19949159999999999</v>
          </cell>
        </row>
        <row r="363">
          <cell r="B363" t="str">
            <v>FIERRO REDONDO PULIDO SAE 4140</v>
          </cell>
        </row>
        <row r="364">
          <cell r="A364" t="str">
            <v>FP47</v>
          </cell>
          <cell r="B364" t="str">
            <v>Fe redondo pulido 3/8"</v>
          </cell>
          <cell r="C364">
            <v>3.4249999999999998</v>
          </cell>
          <cell r="D364">
            <v>3.3720338983050846</v>
          </cell>
          <cell r="E364">
            <v>0.5708333333333333</v>
          </cell>
          <cell r="F364">
            <v>3.3720338983050846</v>
          </cell>
          <cell r="G364">
            <v>2.9923739999999997E-2</v>
          </cell>
        </row>
        <row r="365">
          <cell r="A365" t="str">
            <v>FP48</v>
          </cell>
          <cell r="B365" t="str">
            <v>Fe redondo pulido 1/2"</v>
          </cell>
          <cell r="C365">
            <v>5.8819999999999997</v>
          </cell>
          <cell r="D365">
            <v>5.7792372881355929</v>
          </cell>
          <cell r="E365">
            <v>0.98033333333333328</v>
          </cell>
          <cell r="F365">
            <v>5.7792372881355929</v>
          </cell>
          <cell r="G365">
            <v>3.9898320000000001E-2</v>
          </cell>
        </row>
        <row r="366">
          <cell r="A366" t="str">
            <v>FP49</v>
          </cell>
          <cell r="B366" t="str">
            <v>Fe redondo pulido 5/8"</v>
          </cell>
          <cell r="C366">
            <v>9.5239999999999991</v>
          </cell>
          <cell r="D366">
            <v>9.3754237288135585</v>
          </cell>
          <cell r="E366">
            <v>1.5873333333333333</v>
          </cell>
          <cell r="F366">
            <v>9.3754237288135585</v>
          </cell>
          <cell r="G366">
            <v>4.9872899999999998E-2</v>
          </cell>
        </row>
        <row r="367">
          <cell r="A367" t="str">
            <v>FP50</v>
          </cell>
          <cell r="B367" t="str">
            <v>Fe redondo pulido 3/4"</v>
          </cell>
          <cell r="C367">
            <v>13.333</v>
          </cell>
          <cell r="D367">
            <v>13.127542372881356</v>
          </cell>
          <cell r="E367">
            <v>2.2221666666666668</v>
          </cell>
          <cell r="F367">
            <v>13.127542372881356</v>
          </cell>
          <cell r="G367">
            <v>5.9847479999999995E-2</v>
          </cell>
        </row>
        <row r="368">
          <cell r="A368" t="str">
            <v>FP51</v>
          </cell>
          <cell r="B368" t="str">
            <v>Fe redondo pulido 7/8"</v>
          </cell>
          <cell r="C368">
            <v>18.518999999999998</v>
          </cell>
          <cell r="D368">
            <v>18.224576271186439</v>
          </cell>
          <cell r="E368">
            <v>3.0864999999999996</v>
          </cell>
          <cell r="F368">
            <v>18.224576271186439</v>
          </cell>
          <cell r="G368">
            <v>6.9822059999999991E-2</v>
          </cell>
        </row>
        <row r="369">
          <cell r="A369" t="str">
            <v>FP52</v>
          </cell>
          <cell r="B369" t="str">
            <v>Fe redondo pulido 1"</v>
          </cell>
          <cell r="C369">
            <v>23.81</v>
          </cell>
          <cell r="D369">
            <v>21.840254237288132</v>
          </cell>
          <cell r="E369">
            <v>3.9683333333333333</v>
          </cell>
          <cell r="F369">
            <v>21.840254237288132</v>
          </cell>
          <cell r="G369">
            <v>7.9796640000000002E-2</v>
          </cell>
        </row>
        <row r="370">
          <cell r="A370" t="str">
            <v>FP53</v>
          </cell>
          <cell r="B370" t="str">
            <v>Fe redondo pulido 1 1/8"</v>
          </cell>
          <cell r="C370">
            <v>30.303000000000001</v>
          </cell>
          <cell r="D370">
            <v>27.814406779661017</v>
          </cell>
          <cell r="E370">
            <v>5.0505000000000004</v>
          </cell>
          <cell r="F370">
            <v>27.814406779661017</v>
          </cell>
          <cell r="G370">
            <v>8.9771219999999999E-2</v>
          </cell>
        </row>
        <row r="371">
          <cell r="A371" t="str">
            <v>FP54</v>
          </cell>
          <cell r="B371" t="str">
            <v>Fe redondo pulido 1 1/4"</v>
          </cell>
          <cell r="C371">
            <v>37.036999999999999</v>
          </cell>
          <cell r="D371">
            <v>34.002966101694916</v>
          </cell>
          <cell r="E371">
            <v>6.1728333333333332</v>
          </cell>
          <cell r="F371">
            <v>34.002966101694916</v>
          </cell>
          <cell r="G371">
            <v>9.9745799999999996E-2</v>
          </cell>
        </row>
        <row r="372">
          <cell r="A372" t="str">
            <v>FP55</v>
          </cell>
          <cell r="B372" t="str">
            <v>Fe redondo pulido 1 3/8"</v>
          </cell>
          <cell r="C372">
            <v>45.454999999999998</v>
          </cell>
          <cell r="D372">
            <v>41.721610169491527</v>
          </cell>
          <cell r="E372">
            <v>7.5758333333333328</v>
          </cell>
          <cell r="F372">
            <v>41.721610169491527</v>
          </cell>
          <cell r="G372">
            <v>0.10972037999999999</v>
          </cell>
        </row>
        <row r="373">
          <cell r="A373" t="str">
            <v>FP56</v>
          </cell>
          <cell r="B373" t="str">
            <v>Fe redondo pulido 1 1/2"</v>
          </cell>
          <cell r="C373">
            <v>52.631999999999998</v>
          </cell>
          <cell r="D373">
            <v>48.290254237288138</v>
          </cell>
          <cell r="E373">
            <v>8.7720000000000002</v>
          </cell>
          <cell r="F373">
            <v>48.290254237288138</v>
          </cell>
          <cell r="G373">
            <v>0.11969495999999999</v>
          </cell>
        </row>
        <row r="374">
          <cell r="A374" t="str">
            <v>FP57</v>
          </cell>
          <cell r="B374" t="str">
            <v>Fe redondo pulido 1 3/4"</v>
          </cell>
          <cell r="C374">
            <v>71.429000000000002</v>
          </cell>
          <cell r="D374">
            <v>65.55</v>
          </cell>
          <cell r="E374">
            <v>11.904833333333334</v>
          </cell>
          <cell r="F374">
            <v>65.55</v>
          </cell>
          <cell r="G374">
            <v>0.13964411999999998</v>
          </cell>
        </row>
        <row r="375">
          <cell r="A375" t="str">
            <v>FP58</v>
          </cell>
          <cell r="B375" t="str">
            <v>Fe redondo pulido 2"</v>
          </cell>
          <cell r="C375">
            <v>100</v>
          </cell>
          <cell r="D375">
            <v>91.775847457627108</v>
          </cell>
          <cell r="E375">
            <v>16.666666666666668</v>
          </cell>
          <cell r="F375">
            <v>91.775847457627108</v>
          </cell>
          <cell r="G375">
            <v>0.15959328</v>
          </cell>
        </row>
        <row r="376">
          <cell r="A376" t="str">
            <v>FP59</v>
          </cell>
          <cell r="B376" t="str">
            <v>Fe redondo pulido 2 1/4"</v>
          </cell>
          <cell r="C376">
            <v>125</v>
          </cell>
          <cell r="D376">
            <v>114.70762711864407</v>
          </cell>
          <cell r="E376">
            <v>20.833333333333332</v>
          </cell>
          <cell r="F376">
            <v>114.70762711864407</v>
          </cell>
          <cell r="G376">
            <v>0.17954244</v>
          </cell>
        </row>
        <row r="377">
          <cell r="A377" t="str">
            <v>FP60</v>
          </cell>
          <cell r="B377" t="str">
            <v>Fe redondo pulido 2 1/2"</v>
          </cell>
          <cell r="C377">
            <v>142.857</v>
          </cell>
          <cell r="D377">
            <v>131.09025423728812</v>
          </cell>
          <cell r="E377">
            <v>23.8095</v>
          </cell>
          <cell r="F377">
            <v>131.09025423728812</v>
          </cell>
          <cell r="G377">
            <v>0.19949159999999999</v>
          </cell>
        </row>
        <row r="378">
          <cell r="B378" t="str">
            <v>FIERRO CORRUGADO</v>
          </cell>
        </row>
        <row r="379">
          <cell r="A379" t="str">
            <v>FCR00</v>
          </cell>
          <cell r="B379" t="str">
            <v>Fierro corrugado 3/8"</v>
          </cell>
          <cell r="C379">
            <v>3.2</v>
          </cell>
          <cell r="D379">
            <v>1.4098870056497173</v>
          </cell>
          <cell r="E379">
            <v>0.53333333333333333</v>
          </cell>
          <cell r="F379">
            <v>1.4098870056497173</v>
          </cell>
          <cell r="G379">
            <v>3.9898320000000001E-2</v>
          </cell>
        </row>
        <row r="380">
          <cell r="A380" t="str">
            <v>FCR01</v>
          </cell>
          <cell r="B380" t="str">
            <v>Fierro corrugado 1/2"</v>
          </cell>
          <cell r="C380">
            <v>5.7473333333333336</v>
          </cell>
          <cell r="D380">
            <v>2.52090395480226</v>
          </cell>
          <cell r="E380">
            <v>0.9578888888888889</v>
          </cell>
          <cell r="F380">
            <v>2.52090395480226</v>
          </cell>
          <cell r="G380">
            <v>3.9898320000000001E-2</v>
          </cell>
          <cell r="H380">
            <v>0.43862149776167381</v>
          </cell>
        </row>
        <row r="381">
          <cell r="B381" t="str">
            <v>PLATINAS</v>
          </cell>
          <cell r="E381" t="str">
            <v>kg/ml</v>
          </cell>
          <cell r="F381" t="str">
            <v>$/barra</v>
          </cell>
          <cell r="G381" t="str">
            <v>m2/ml</v>
          </cell>
        </row>
        <row r="382">
          <cell r="A382" t="str">
            <v>PT001</v>
          </cell>
          <cell r="B382" t="str">
            <v>Platina 1/8" x 1/2" x 6m</v>
          </cell>
          <cell r="C382">
            <v>1.8991897499999999</v>
          </cell>
          <cell r="D382">
            <v>1.3684999999999998</v>
          </cell>
          <cell r="E382">
            <v>0.31653162499999998</v>
          </cell>
          <cell r="F382">
            <v>1.3684999999999998</v>
          </cell>
          <cell r="G382">
            <v>2.5399999999999999E-2</v>
          </cell>
        </row>
        <row r="383">
          <cell r="A383" t="str">
            <v>PT002</v>
          </cell>
          <cell r="B383" t="str">
            <v>Platina 1/8" x 5/8"</v>
          </cell>
          <cell r="C383">
            <v>2.3739871875</v>
          </cell>
          <cell r="D383">
            <v>1.5398305084745765</v>
          </cell>
          <cell r="E383">
            <v>0.39566453125000001</v>
          </cell>
          <cell r="F383">
            <v>1.5398305084745765</v>
          </cell>
          <cell r="G383">
            <v>3.175E-2</v>
          </cell>
        </row>
        <row r="384">
          <cell r="A384" t="str">
            <v>PT003</v>
          </cell>
          <cell r="B384" t="str">
            <v>Platina 1/8" x 3/4"</v>
          </cell>
          <cell r="C384">
            <v>2.8487846249999995</v>
          </cell>
          <cell r="D384">
            <v>1.6080508474576269</v>
          </cell>
          <cell r="E384">
            <v>0.47479743749999992</v>
          </cell>
          <cell r="F384">
            <v>1.6080508474576269</v>
          </cell>
          <cell r="G384">
            <v>3.8099999999999995E-2</v>
          </cell>
        </row>
        <row r="385">
          <cell r="A385" t="str">
            <v>PT004</v>
          </cell>
          <cell r="B385" t="str">
            <v>Platina 1/8" x 1"</v>
          </cell>
          <cell r="C385">
            <v>3.7983794999999998</v>
          </cell>
          <cell r="D385">
            <v>2.1927966101694913</v>
          </cell>
          <cell r="E385">
            <v>0.63306324999999997</v>
          </cell>
          <cell r="F385">
            <v>2.1927966101694913</v>
          </cell>
          <cell r="G385">
            <v>5.0799999999999998E-2</v>
          </cell>
        </row>
        <row r="386">
          <cell r="A386" t="str">
            <v>PT005</v>
          </cell>
          <cell r="B386" t="str">
            <v>Platina 1/8" x 1 1/4"</v>
          </cell>
          <cell r="C386">
            <v>4.7479743750000001</v>
          </cell>
          <cell r="D386">
            <v>3.2648305084745766</v>
          </cell>
          <cell r="E386">
            <v>0.79132906250000001</v>
          </cell>
          <cell r="F386">
            <v>3.2648305084745766</v>
          </cell>
          <cell r="G386">
            <v>6.3500000000000001E-2</v>
          </cell>
        </row>
        <row r="387">
          <cell r="A387" t="str">
            <v>PT006</v>
          </cell>
          <cell r="B387" t="str">
            <v>Platina 1/8" x 1 1/2"</v>
          </cell>
          <cell r="C387">
            <v>5.697569249999999</v>
          </cell>
          <cell r="D387">
            <v>3.3427966101694917</v>
          </cell>
          <cell r="E387">
            <v>0.94959487499999984</v>
          </cell>
          <cell r="F387">
            <v>3.3427966101694917</v>
          </cell>
          <cell r="G387">
            <v>7.619999999999999E-2</v>
          </cell>
        </row>
        <row r="388">
          <cell r="A388" t="str">
            <v>PT007</v>
          </cell>
          <cell r="B388" t="str">
            <v>Platina 1/8" x 2"</v>
          </cell>
          <cell r="C388">
            <v>7.5967589999999996</v>
          </cell>
          <cell r="D388">
            <v>4.4830508474576263</v>
          </cell>
          <cell r="E388">
            <v>1.2661264999999999</v>
          </cell>
          <cell r="F388">
            <v>4.4830508474576263</v>
          </cell>
          <cell r="G388">
            <v>0.1016</v>
          </cell>
          <cell r="I388">
            <v>0.59012676951547716</v>
          </cell>
        </row>
        <row r="389">
          <cell r="A389" t="str">
            <v>PT008</v>
          </cell>
          <cell r="B389" t="str">
            <v>Platina 3/16" x 1/2"</v>
          </cell>
          <cell r="C389">
            <v>2.8487846249999991</v>
          </cell>
          <cell r="D389">
            <v>1.6665254237288136</v>
          </cell>
          <cell r="E389">
            <v>0.47479743749999986</v>
          </cell>
          <cell r="F389">
            <v>1.6665254237288136</v>
          </cell>
          <cell r="G389">
            <v>2.5399999999999999E-2</v>
          </cell>
          <cell r="I389">
            <v>0.58499523238925588</v>
          </cell>
        </row>
        <row r="390">
          <cell r="A390" t="str">
            <v>PT009</v>
          </cell>
          <cell r="B390" t="str">
            <v>Platina 3/16" x 5/8"</v>
          </cell>
          <cell r="C390">
            <v>3.5609807812499992</v>
          </cell>
          <cell r="D390">
            <v>2.1148305084745762</v>
          </cell>
          <cell r="E390">
            <v>0.5934967968749999</v>
          </cell>
          <cell r="F390">
            <v>2.1148305084745762</v>
          </cell>
          <cell r="G390">
            <v>3.175E-2</v>
          </cell>
          <cell r="I390">
            <v>0.59388989674137316</v>
          </cell>
        </row>
        <row r="391">
          <cell r="A391" t="str">
            <v>PT010</v>
          </cell>
          <cell r="B391" t="str">
            <v>Platina 3/16" x 3/4"</v>
          </cell>
          <cell r="C391">
            <v>4.2731769374999979</v>
          </cell>
          <cell r="D391">
            <v>5.5551300187499972</v>
          </cell>
          <cell r="E391">
            <v>0.71219615624999966</v>
          </cell>
          <cell r="F391">
            <v>5.5551300187499972</v>
          </cell>
          <cell r="G391">
            <v>3.8099999999999995E-2</v>
          </cell>
          <cell r="I391">
            <v>1.3</v>
          </cell>
        </row>
        <row r="392">
          <cell r="A392" t="str">
            <v>PT011</v>
          </cell>
          <cell r="B392" t="str">
            <v>Platina 3/16" x 1"</v>
          </cell>
          <cell r="C392">
            <v>5.6975692499999981</v>
          </cell>
          <cell r="D392">
            <v>4.093220338983051</v>
          </cell>
          <cell r="E392">
            <v>0.94959487499999973</v>
          </cell>
          <cell r="F392">
            <v>4.093220338983051</v>
          </cell>
          <cell r="G392">
            <v>5.0799999999999998E-2</v>
          </cell>
          <cell r="I392">
            <v>0.71841519767101603</v>
          </cell>
        </row>
        <row r="393">
          <cell r="A393" t="str">
            <v>PT012</v>
          </cell>
          <cell r="B393" t="str">
            <v>Platina 3/16" x 1 1/4"</v>
          </cell>
          <cell r="C393">
            <v>7.1219615624999983</v>
          </cell>
          <cell r="D393">
            <v>4.2004237288135586</v>
          </cell>
          <cell r="E393">
            <v>1.1869935937499998</v>
          </cell>
          <cell r="F393">
            <v>4.2004237288135586</v>
          </cell>
          <cell r="G393">
            <v>6.3500000000000001E-2</v>
          </cell>
          <cell r="I393">
            <v>0.58978466704039578</v>
          </cell>
        </row>
        <row r="394">
          <cell r="A394" t="str">
            <v>PT013</v>
          </cell>
          <cell r="B394" t="str">
            <v>Platina 3/16" x 1 1/2"</v>
          </cell>
          <cell r="C394">
            <v>8.5463538749999959</v>
          </cell>
          <cell r="D394">
            <v>4.8631355932203393</v>
          </cell>
          <cell r="E394">
            <v>1.4243923124999993</v>
          </cell>
          <cell r="F394">
            <v>4.8631355932203393</v>
          </cell>
          <cell r="G394">
            <v>7.619999999999999E-2</v>
          </cell>
          <cell r="I394">
            <v>0.56903045021878895</v>
          </cell>
        </row>
        <row r="395">
          <cell r="A395" t="str">
            <v>PT014</v>
          </cell>
          <cell r="B395" t="str">
            <v>Platina 3/16" x 2"</v>
          </cell>
          <cell r="C395">
            <v>11.395138499999996</v>
          </cell>
          <cell r="D395">
            <v>6.7538135593220332</v>
          </cell>
          <cell r="E395">
            <v>1.8991897499999995</v>
          </cell>
          <cell r="F395">
            <v>6.7538135593220332</v>
          </cell>
          <cell r="G395">
            <v>0.1016</v>
          </cell>
          <cell r="I395">
            <v>0.59269253807858813</v>
          </cell>
        </row>
        <row r="396">
          <cell r="A396" t="str">
            <v>PT015</v>
          </cell>
          <cell r="B396" t="str">
            <v>Platina 3/16" x 2 1/2"</v>
          </cell>
          <cell r="C396">
            <v>14.243923124999997</v>
          </cell>
          <cell r="D396">
            <v>8.7029661016949138</v>
          </cell>
          <cell r="E396">
            <v>2.3739871874999996</v>
          </cell>
          <cell r="F396">
            <v>8.7029661016949138</v>
          </cell>
          <cell r="G396">
            <v>0.127</v>
          </cell>
          <cell r="I396">
            <v>0.61099502049544485</v>
          </cell>
        </row>
        <row r="397">
          <cell r="A397" t="str">
            <v>PT016</v>
          </cell>
          <cell r="B397" t="str">
            <v>Platina 3/16" x 4"</v>
          </cell>
          <cell r="C397">
            <v>22.790276999999993</v>
          </cell>
          <cell r="D397">
            <v>26.491525423728817</v>
          </cell>
          <cell r="E397">
            <v>3.7983794999999989</v>
          </cell>
          <cell r="F397">
            <v>26.491525423728817</v>
          </cell>
          <cell r="G397">
            <v>0.20319999999999999</v>
          </cell>
          <cell r="I397">
            <v>1.1624047142440974</v>
          </cell>
        </row>
        <row r="398">
          <cell r="A398" t="str">
            <v>PT017</v>
          </cell>
          <cell r="B398" t="str">
            <v>Platina 3/16" x 6"</v>
          </cell>
          <cell r="I398" t="e">
            <v>#DIV/0!</v>
          </cell>
        </row>
        <row r="399">
          <cell r="A399" t="str">
            <v>PT018</v>
          </cell>
          <cell r="B399" t="str">
            <v>Platina 1/4" x 1/2"</v>
          </cell>
          <cell r="C399">
            <v>3.7983794999999998</v>
          </cell>
          <cell r="D399">
            <v>2.7385593220338986</v>
          </cell>
          <cell r="E399">
            <v>0.63306324999999997</v>
          </cell>
          <cell r="F399">
            <v>2.7385593220338986</v>
          </cell>
          <cell r="G399">
            <v>2.5399999999999999E-2</v>
          </cell>
          <cell r="I399">
            <v>0.72098096623412666</v>
          </cell>
        </row>
        <row r="400">
          <cell r="A400" t="str">
            <v>PT019</v>
          </cell>
          <cell r="B400" t="str">
            <v>Platina 1/4" x 5/8"</v>
          </cell>
          <cell r="C400">
            <v>4.7479743750000001</v>
          </cell>
          <cell r="D400">
            <v>3.5474576271186442</v>
          </cell>
          <cell r="E400">
            <v>0.79132906250000001</v>
          </cell>
          <cell r="F400">
            <v>3.5474576271186442</v>
          </cell>
          <cell r="G400">
            <v>3.175E-2</v>
          </cell>
          <cell r="I400">
            <v>0.74715180557785643</v>
          </cell>
        </row>
        <row r="401">
          <cell r="A401" t="str">
            <v>PT020</v>
          </cell>
          <cell r="B401" t="str">
            <v>Platina 1/4" x 3/4"</v>
          </cell>
          <cell r="C401">
            <v>5.697569249999999</v>
          </cell>
          <cell r="D401">
            <v>4.2199152542372884</v>
          </cell>
          <cell r="E401">
            <v>0.94959487499999984</v>
          </cell>
          <cell r="F401">
            <v>4.2199152542372884</v>
          </cell>
          <cell r="G401">
            <v>3.8099999999999995E-2</v>
          </cell>
          <cell r="I401">
            <v>0.74065185855130922</v>
          </cell>
        </row>
        <row r="402">
          <cell r="A402" t="str">
            <v>PT021</v>
          </cell>
          <cell r="B402" t="str">
            <v>Platina 1/4" x 1"</v>
          </cell>
          <cell r="C402">
            <v>7.06</v>
          </cell>
          <cell r="D402">
            <v>7.06</v>
          </cell>
          <cell r="E402">
            <v>1.1766666666666665</v>
          </cell>
          <cell r="F402">
            <v>7.06</v>
          </cell>
          <cell r="G402">
            <v>5.0799999999999998E-2</v>
          </cell>
          <cell r="I402">
            <v>1</v>
          </cell>
        </row>
        <row r="403">
          <cell r="A403" t="str">
            <v>PT022</v>
          </cell>
          <cell r="B403" t="str">
            <v>Platina 1/4" x 1 1/4"</v>
          </cell>
          <cell r="C403">
            <v>9.4959487500000002</v>
          </cell>
          <cell r="D403">
            <v>6.968220338983051</v>
          </cell>
          <cell r="E403">
            <v>1.582658125</v>
          </cell>
          <cell r="F403">
            <v>6.968220338983051</v>
          </cell>
          <cell r="G403">
            <v>6.3500000000000001E-2</v>
          </cell>
          <cell r="I403">
            <v>0.73380980904968041</v>
          </cell>
        </row>
        <row r="404">
          <cell r="A404" t="str">
            <v>PT023</v>
          </cell>
          <cell r="B404" t="str">
            <v>Platina 1/4" x 1 1/2"</v>
          </cell>
          <cell r="C404">
            <v>11.395138499999998</v>
          </cell>
          <cell r="D404">
            <v>13.674166199999997</v>
          </cell>
          <cell r="E404">
            <v>1.8991897499999997</v>
          </cell>
          <cell r="F404">
            <v>13.674166199999997</v>
          </cell>
          <cell r="G404">
            <v>7.619999999999999E-2</v>
          </cell>
          <cell r="I404">
            <v>1.2</v>
          </cell>
        </row>
        <row r="405">
          <cell r="A405" t="str">
            <v>PT024</v>
          </cell>
          <cell r="B405" t="str">
            <v>Platina 1/4" x 2"</v>
          </cell>
          <cell r="C405">
            <v>15.193517999999999</v>
          </cell>
          <cell r="D405">
            <v>16.901694915254236</v>
          </cell>
          <cell r="E405">
            <v>2.5322529999999999</v>
          </cell>
          <cell r="F405">
            <v>16.901694915254236</v>
          </cell>
          <cell r="G405">
            <v>0.1016</v>
          </cell>
          <cell r="I405">
            <v>1.1124280048408957</v>
          </cell>
        </row>
        <row r="406">
          <cell r="A406" t="str">
            <v>PT025</v>
          </cell>
          <cell r="B406" t="str">
            <v>Platina 1/4" x 2 1/2"</v>
          </cell>
          <cell r="C406">
            <v>18.9918975</v>
          </cell>
          <cell r="D406">
            <v>13.868220338983051</v>
          </cell>
          <cell r="E406">
            <v>3.1653162500000001</v>
          </cell>
          <cell r="F406">
            <v>13.868220338983051</v>
          </cell>
          <cell r="G406">
            <v>0.127</v>
          </cell>
          <cell r="I406">
            <v>0.7302177330613252</v>
          </cell>
        </row>
        <row r="407">
          <cell r="A407" t="str">
            <v>PT026</v>
          </cell>
          <cell r="B407" t="str">
            <v>Platina 1/4" x 3"</v>
          </cell>
          <cell r="C407">
            <v>22.790276999999996</v>
          </cell>
          <cell r="D407">
            <v>27.348332399999993</v>
          </cell>
          <cell r="E407">
            <v>3.7983794999999994</v>
          </cell>
          <cell r="F407">
            <v>27.348332399999993</v>
          </cell>
          <cell r="G407">
            <v>0.15239999999999998</v>
          </cell>
          <cell r="I407">
            <v>1.2</v>
          </cell>
        </row>
        <row r="408">
          <cell r="A408" t="str">
            <v>PT027</v>
          </cell>
          <cell r="B408" t="str">
            <v>Platina 1/4" x 3 1/2"</v>
          </cell>
          <cell r="C408">
            <v>26.588656499999995</v>
          </cell>
          <cell r="D408">
            <v>20.972881355932202</v>
          </cell>
          <cell r="E408">
            <v>4.4314427499999995</v>
          </cell>
          <cell r="F408">
            <v>20.972881355932202</v>
          </cell>
          <cell r="G408">
            <v>0.17779999999999999</v>
          </cell>
          <cell r="I408">
            <v>0.78879056397348268</v>
          </cell>
        </row>
        <row r="409">
          <cell r="A409" t="str">
            <v>PT028</v>
          </cell>
          <cell r="B409" t="str">
            <v>Platina 1/4" x 4"</v>
          </cell>
          <cell r="C409">
            <v>30.387035999999998</v>
          </cell>
          <cell r="D409">
            <v>36.464443199999998</v>
          </cell>
          <cell r="E409">
            <v>5.0645059999999997</v>
          </cell>
          <cell r="F409">
            <v>36.464443199999998</v>
          </cell>
          <cell r="G409">
            <v>0.20319999999999999</v>
          </cell>
          <cell r="I409">
            <v>1.2</v>
          </cell>
        </row>
        <row r="410">
          <cell r="A410" t="str">
            <v>PT029</v>
          </cell>
          <cell r="B410" t="str">
            <v>Platina 1/4" x 5"</v>
          </cell>
          <cell r="C410">
            <v>37.983795000000001</v>
          </cell>
          <cell r="D410">
            <v>43.680508474576264</v>
          </cell>
          <cell r="E410">
            <v>6.3306325000000001</v>
          </cell>
          <cell r="F410">
            <v>43.680508474576264</v>
          </cell>
          <cell r="G410">
            <v>0.254</v>
          </cell>
          <cell r="I410">
            <v>1.1499774699862471</v>
          </cell>
        </row>
        <row r="411">
          <cell r="A411" t="str">
            <v>PT030</v>
          </cell>
          <cell r="B411" t="str">
            <v>Platina 1/4" x 6"</v>
          </cell>
          <cell r="C411">
            <v>45.580553999999992</v>
          </cell>
          <cell r="D411">
            <v>67.586864406779654</v>
          </cell>
          <cell r="E411">
            <v>7.5967589999999987</v>
          </cell>
          <cell r="F411">
            <v>67.586864406779654</v>
          </cell>
          <cell r="G411">
            <v>0.254</v>
          </cell>
          <cell r="I411">
            <v>1.4828004154310994</v>
          </cell>
        </row>
        <row r="412">
          <cell r="A412" t="str">
            <v>PT031</v>
          </cell>
          <cell r="B412" t="str">
            <v>Platina 5/16" x 3/4"</v>
          </cell>
          <cell r="C412">
            <v>7.1219615624999992</v>
          </cell>
          <cell r="D412">
            <v>6.5491525423728811</v>
          </cell>
          <cell r="E412">
            <v>1.1869935937499998</v>
          </cell>
          <cell r="F412">
            <v>6.5491525423728811</v>
          </cell>
          <cell r="G412">
            <v>3.8099999999999995E-2</v>
          </cell>
          <cell r="I412">
            <v>0.9195714530189002</v>
          </cell>
        </row>
        <row r="413">
          <cell r="A413" t="str">
            <v>PT032</v>
          </cell>
          <cell r="B413" t="str">
            <v>Platina 3/8" x 1"</v>
          </cell>
          <cell r="C413">
            <v>11.395138499999996</v>
          </cell>
          <cell r="D413">
            <v>8.625</v>
          </cell>
          <cell r="E413">
            <v>1.8991897499999995</v>
          </cell>
          <cell r="F413">
            <v>8.625</v>
          </cell>
          <cell r="G413">
            <v>5.0799999999999998E-2</v>
          </cell>
          <cell r="I413">
            <v>0.75690172611767759</v>
          </cell>
        </row>
        <row r="414">
          <cell r="A414" t="str">
            <v>PT033</v>
          </cell>
          <cell r="B414" t="str">
            <v>Platina 3/8" x 1 1/4"</v>
          </cell>
          <cell r="C414">
            <v>14.243923124999997</v>
          </cell>
          <cell r="D414">
            <v>10.681355932203392</v>
          </cell>
          <cell r="E414">
            <v>2.3739871874999996</v>
          </cell>
          <cell r="F414">
            <v>10.681355932203392</v>
          </cell>
          <cell r="G414">
            <v>6.3500000000000001E-2</v>
          </cell>
          <cell r="I414">
            <v>0.7498886253785082</v>
          </cell>
        </row>
        <row r="415">
          <cell r="A415" t="str">
            <v>PT034</v>
          </cell>
          <cell r="B415" t="str">
            <v>Platina 3/8" x 1 1/2"</v>
          </cell>
          <cell r="C415">
            <v>17.092707749999992</v>
          </cell>
          <cell r="D415">
            <v>12.961864406779661</v>
          </cell>
          <cell r="E415">
            <v>2.8487846249999986</v>
          </cell>
          <cell r="F415">
            <v>12.961864406779661</v>
          </cell>
          <cell r="G415">
            <v>7.619999999999999E-2</v>
          </cell>
          <cell r="I415">
            <v>0.75832715309718368</v>
          </cell>
        </row>
        <row r="416">
          <cell r="A416" t="str">
            <v>PT035</v>
          </cell>
          <cell r="B416" t="str">
            <v>Platina 3/8" x 2"</v>
          </cell>
          <cell r="C416">
            <v>22.790276999999993</v>
          </cell>
          <cell r="D416">
            <v>18.64406779661017</v>
          </cell>
          <cell r="E416">
            <v>3.7983794999999989</v>
          </cell>
          <cell r="F416">
            <v>18.64406779661017</v>
          </cell>
          <cell r="G416">
            <v>0.1016</v>
          </cell>
          <cell r="I416">
            <v>0.81807113606430393</v>
          </cell>
        </row>
        <row r="417">
          <cell r="A417" t="str">
            <v>PT036</v>
          </cell>
          <cell r="B417" t="str">
            <v>Platina 3/8" x 2 1/2"</v>
          </cell>
          <cell r="C417">
            <v>28.487846249999993</v>
          </cell>
          <cell r="D417">
            <v>21.625847457627117</v>
          </cell>
          <cell r="E417">
            <v>4.7479743749999992</v>
          </cell>
          <cell r="F417">
            <v>21.625847457627117</v>
          </cell>
          <cell r="G417">
            <v>0.127</v>
          </cell>
        </row>
        <row r="418">
          <cell r="A418" t="str">
            <v>PT037</v>
          </cell>
          <cell r="B418" t="str">
            <v>Platina 3/8" x 3"</v>
          </cell>
          <cell r="C418">
            <v>34.185415499999984</v>
          </cell>
          <cell r="D418">
            <v>25.475423728813556</v>
          </cell>
          <cell r="E418">
            <v>5.6975692499999973</v>
          </cell>
          <cell r="F418">
            <v>25.475423728813556</v>
          </cell>
          <cell r="G418">
            <v>0.15239999999999998</v>
          </cell>
        </row>
        <row r="419">
          <cell r="A419" t="str">
            <v>PT038</v>
          </cell>
          <cell r="B419" t="str">
            <v>Platina 3/8" x 3 1/2"</v>
          </cell>
          <cell r="C419">
            <v>39.882984749999984</v>
          </cell>
          <cell r="D419">
            <v>31.878389830508478</v>
          </cell>
          <cell r="E419">
            <v>6.6471641249999971</v>
          </cell>
          <cell r="F419">
            <v>31.878389830508478</v>
          </cell>
          <cell r="G419">
            <v>0.17779999999999999</v>
          </cell>
        </row>
        <row r="420">
          <cell r="A420" t="str">
            <v>PT039</v>
          </cell>
          <cell r="B420" t="str">
            <v>Platina 3/8" x 4"</v>
          </cell>
          <cell r="C420">
            <v>45.580553999999985</v>
          </cell>
          <cell r="D420">
            <v>37.20338983050847</v>
          </cell>
          <cell r="E420">
            <v>7.5967589999999978</v>
          </cell>
          <cell r="F420">
            <v>37.20338983050847</v>
          </cell>
          <cell r="G420">
            <v>0.20319999999999999</v>
          </cell>
        </row>
        <row r="421">
          <cell r="A421" t="str">
            <v>PT040</v>
          </cell>
          <cell r="B421" t="str">
            <v>Platina 3/8" x 5"</v>
          </cell>
          <cell r="C421">
            <v>56.975692499999987</v>
          </cell>
          <cell r="D421">
            <v>43.037288135593215</v>
          </cell>
          <cell r="E421">
            <v>9.4959487499999984</v>
          </cell>
          <cell r="F421">
            <v>43.037288135593215</v>
          </cell>
          <cell r="G421">
            <v>0.20319999999999999</v>
          </cell>
        </row>
        <row r="422">
          <cell r="A422" t="str">
            <v>PT041</v>
          </cell>
          <cell r="B422" t="str">
            <v>Platina 1/2" x 1"</v>
          </cell>
          <cell r="C422">
            <v>15.193517999999999</v>
          </cell>
          <cell r="D422">
            <v>11.519491525423728</v>
          </cell>
          <cell r="E422">
            <v>2.5322529999999999</v>
          </cell>
          <cell r="F422">
            <v>11.519491525423728</v>
          </cell>
          <cell r="G422">
            <v>5.0799999999999998E-2</v>
          </cell>
        </row>
        <row r="423">
          <cell r="A423" t="str">
            <v>PT042</v>
          </cell>
          <cell r="B423" t="str">
            <v>Platina 1/2" x 1 1/2"</v>
          </cell>
          <cell r="C423">
            <v>22.790276999999996</v>
          </cell>
          <cell r="D423">
            <v>17.025847457627115</v>
          </cell>
          <cell r="E423">
            <v>3.7983794999999994</v>
          </cell>
          <cell r="F423">
            <v>17.025847457627115</v>
          </cell>
          <cell r="G423">
            <v>7.619999999999999E-2</v>
          </cell>
        </row>
        <row r="424">
          <cell r="A424" t="str">
            <v>PT043</v>
          </cell>
          <cell r="B424" t="str">
            <v>Platina 1/2" x 2"</v>
          </cell>
          <cell r="C424">
            <v>30.387035999999998</v>
          </cell>
          <cell r="D424">
            <v>22.405508474576269</v>
          </cell>
          <cell r="E424">
            <v>5.0645059999999997</v>
          </cell>
          <cell r="F424">
            <v>22.405508474576269</v>
          </cell>
          <cell r="G424">
            <v>0.1016</v>
          </cell>
        </row>
        <row r="425">
          <cell r="A425" t="str">
            <v>PT044</v>
          </cell>
          <cell r="B425" t="str">
            <v>Platina 1/2" x 2 1/2"</v>
          </cell>
          <cell r="C425">
            <v>37.983795000000001</v>
          </cell>
          <cell r="D425">
            <v>28.174999999999997</v>
          </cell>
          <cell r="E425">
            <v>6.3306325000000001</v>
          </cell>
          <cell r="F425">
            <v>28.174999999999997</v>
          </cell>
          <cell r="G425">
            <v>0.127</v>
          </cell>
        </row>
        <row r="426">
          <cell r="A426" t="str">
            <v>PT045</v>
          </cell>
          <cell r="B426" t="str">
            <v>Platina 1/2" x 3"</v>
          </cell>
          <cell r="C426">
            <v>45.580553999999992</v>
          </cell>
          <cell r="D426">
            <v>34.032203389830514</v>
          </cell>
          <cell r="E426">
            <v>7.5967589999999987</v>
          </cell>
          <cell r="F426">
            <v>34.032203389830514</v>
          </cell>
          <cell r="G426">
            <v>0.15239999999999998</v>
          </cell>
        </row>
        <row r="427">
          <cell r="A427" t="str">
            <v>PT046</v>
          </cell>
          <cell r="B427" t="str">
            <v>Platina 1/2" x 3 1/2"</v>
          </cell>
          <cell r="C427">
            <v>53.177312999999991</v>
          </cell>
          <cell r="D427">
            <v>40.435169491525428</v>
          </cell>
          <cell r="E427">
            <v>8.8628854999999991</v>
          </cell>
          <cell r="F427">
            <v>40.435169491525428</v>
          </cell>
          <cell r="G427">
            <v>0.17779999999999999</v>
          </cell>
        </row>
        <row r="428">
          <cell r="A428" t="str">
            <v>PT047</v>
          </cell>
          <cell r="B428" t="str">
            <v>Platina 1/2" x 4"</v>
          </cell>
          <cell r="C428">
            <v>60.774071999999997</v>
          </cell>
          <cell r="D428">
            <v>45.278813559322039</v>
          </cell>
          <cell r="E428">
            <v>10.129011999999999</v>
          </cell>
          <cell r="F428">
            <v>45.278813559322039</v>
          </cell>
          <cell r="G428">
            <v>0.20319999999999999</v>
          </cell>
        </row>
        <row r="429">
          <cell r="A429" t="str">
            <v>PT048</v>
          </cell>
          <cell r="B429" t="str">
            <v>Platina 1/2" x 6"</v>
          </cell>
          <cell r="C429">
            <v>91.161107999999984</v>
          </cell>
          <cell r="D429">
            <v>153.56398305084744</v>
          </cell>
          <cell r="E429">
            <v>15.193517999999997</v>
          </cell>
          <cell r="F429">
            <v>153.56398305084744</v>
          </cell>
          <cell r="G429">
            <v>0.30479999999999996</v>
          </cell>
        </row>
        <row r="430">
          <cell r="A430" t="str">
            <v>PT049</v>
          </cell>
          <cell r="B430" t="str">
            <v>Platina 5/8" x 3 1/2"</v>
          </cell>
          <cell r="C430">
            <v>66.47164124999999</v>
          </cell>
          <cell r="D430">
            <v>53.114406779661017</v>
          </cell>
          <cell r="E430">
            <v>11.078606874999998</v>
          </cell>
          <cell r="F430">
            <v>53.114406779661017</v>
          </cell>
          <cell r="G430">
            <v>0.17779999999999999</v>
          </cell>
        </row>
        <row r="431">
          <cell r="A431" t="str">
            <v>PT050</v>
          </cell>
          <cell r="B431" t="str">
            <v>Platina 5/8" x 4"</v>
          </cell>
          <cell r="C431">
            <v>75.967590000000001</v>
          </cell>
          <cell r="D431">
            <v>58.172457627118646</v>
          </cell>
          <cell r="E431">
            <v>12.661265</v>
          </cell>
          <cell r="F431">
            <v>58.172457627118646</v>
          </cell>
          <cell r="G431">
            <v>0.20319999999999999</v>
          </cell>
        </row>
        <row r="432">
          <cell r="A432" t="str">
            <v>PT051</v>
          </cell>
          <cell r="B432" t="str">
            <v>Platina 3/4" x 3 1/2"</v>
          </cell>
          <cell r="C432">
            <v>79.765969499999969</v>
          </cell>
          <cell r="D432">
            <v>59.098305084745768</v>
          </cell>
          <cell r="E432">
            <v>13.294328249999994</v>
          </cell>
          <cell r="F432">
            <v>59.098305084745768</v>
          </cell>
          <cell r="G432">
            <v>0.17779999999999999</v>
          </cell>
        </row>
        <row r="433">
          <cell r="A433" t="str">
            <v>PT052</v>
          </cell>
          <cell r="B433" t="str">
            <v>Platina 3/4" x 4"</v>
          </cell>
          <cell r="C433">
            <v>91.16110799999997</v>
          </cell>
          <cell r="D433">
            <v>69.53601694915254</v>
          </cell>
          <cell r="E433">
            <v>15.193517999999996</v>
          </cell>
          <cell r="F433">
            <v>69.53601694915254</v>
          </cell>
          <cell r="G433">
            <v>0.20319999999999999</v>
          </cell>
        </row>
        <row r="434">
          <cell r="A434" t="str">
            <v>PT053</v>
          </cell>
          <cell r="B434" t="str">
            <v>Platina 5/16" x 4"</v>
          </cell>
          <cell r="D434">
            <v>31.059745762711866</v>
          </cell>
          <cell r="E434">
            <v>0</v>
          </cell>
          <cell r="F434">
            <v>31.059745762711866</v>
          </cell>
          <cell r="G434">
            <v>0.20319999999999999</v>
          </cell>
        </row>
        <row r="435">
          <cell r="A435" t="str">
            <v>PT053</v>
          </cell>
          <cell r="B435" t="str">
            <v>Platina 1" x 3"</v>
          </cell>
          <cell r="C435">
            <v>91.161107999999984</v>
          </cell>
          <cell r="D435">
            <v>72.420762711864398</v>
          </cell>
          <cell r="E435">
            <v>15.193517999999997</v>
          </cell>
          <cell r="F435">
            <v>72.420762711864398</v>
          </cell>
          <cell r="G435">
            <v>0.15239999999999998</v>
          </cell>
        </row>
        <row r="436">
          <cell r="A436" t="str">
            <v>PT054</v>
          </cell>
          <cell r="B436" t="str">
            <v>Platina 1" x 3 1/2"</v>
          </cell>
          <cell r="C436">
            <v>106.35462599999998</v>
          </cell>
          <cell r="D436">
            <v>86.844491525423734</v>
          </cell>
          <cell r="E436">
            <v>17.725770999999998</v>
          </cell>
          <cell r="F436">
            <v>86.844491525423734</v>
          </cell>
          <cell r="G436">
            <v>0.17779999999999999</v>
          </cell>
        </row>
        <row r="437">
          <cell r="A437" t="str">
            <v>PT055</v>
          </cell>
          <cell r="B437" t="str">
            <v>Platina 1" x 4"</v>
          </cell>
          <cell r="C437">
            <v>121.54814399999999</v>
          </cell>
          <cell r="D437">
            <v>91.512711864406796</v>
          </cell>
          <cell r="E437">
            <v>20.258023999999999</v>
          </cell>
          <cell r="F437">
            <v>91.512711864406796</v>
          </cell>
          <cell r="G437">
            <v>0.20319999999999999</v>
          </cell>
        </row>
        <row r="438">
          <cell r="A438" t="str">
            <v>PT061</v>
          </cell>
          <cell r="B438" t="str">
            <v>Platina 2mm x 30mm</v>
          </cell>
          <cell r="C438">
            <v>3.01</v>
          </cell>
          <cell r="D438">
            <v>1.0525423728813559</v>
          </cell>
          <cell r="E438">
            <v>0.50166666666666659</v>
          </cell>
          <cell r="F438">
            <v>1.0525423728813559</v>
          </cell>
          <cell r="G438">
            <v>0.06</v>
          </cell>
        </row>
        <row r="439">
          <cell r="A439" t="str">
            <v>PT062</v>
          </cell>
          <cell r="B439" t="str">
            <v>Platina 2mm x 89mm</v>
          </cell>
          <cell r="C439">
            <v>9</v>
          </cell>
          <cell r="D439">
            <v>1.0817796610169492</v>
          </cell>
          <cell r="E439">
            <v>1.5</v>
          </cell>
          <cell r="F439">
            <v>1.0817796610169492</v>
          </cell>
          <cell r="G439">
            <v>0.17799999999999999</v>
          </cell>
        </row>
        <row r="440">
          <cell r="A440" t="str">
            <v>PT056</v>
          </cell>
          <cell r="B440" t="str">
            <v>Platina 2.5mm x 17mm (3/32" x 5/8")</v>
          </cell>
          <cell r="C440">
            <v>1.7804903906249996</v>
          </cell>
          <cell r="D440">
            <v>0.38983050847457629</v>
          </cell>
          <cell r="E440">
            <v>0.29674839843749995</v>
          </cell>
          <cell r="F440">
            <v>0.38983050847457629</v>
          </cell>
          <cell r="G440">
            <v>0.625</v>
          </cell>
        </row>
        <row r="441">
          <cell r="A441" t="str">
            <v>PT056</v>
          </cell>
          <cell r="B441" t="str">
            <v xml:space="preserve">Platina 3mm x 12mm </v>
          </cell>
          <cell r="C441">
            <v>1.75</v>
          </cell>
          <cell r="D441">
            <v>0.61398305084745763</v>
          </cell>
          <cell r="E441">
            <v>0.29166666666666669</v>
          </cell>
          <cell r="F441">
            <v>0.61398305084745763</v>
          </cell>
          <cell r="G441">
            <v>0.03</v>
          </cell>
        </row>
        <row r="442">
          <cell r="A442" t="str">
            <v>PT057</v>
          </cell>
          <cell r="B442" t="str">
            <v xml:space="preserve">Platina 3mm x 16mm </v>
          </cell>
          <cell r="C442">
            <v>2.6</v>
          </cell>
          <cell r="D442">
            <v>0.91610169491525417</v>
          </cell>
          <cell r="E442">
            <v>0.43333333333333335</v>
          </cell>
          <cell r="F442">
            <v>0.91610169491525417</v>
          </cell>
          <cell r="G442">
            <v>3.7999999999999999E-2</v>
          </cell>
        </row>
        <row r="443">
          <cell r="A443" t="str">
            <v>PT057</v>
          </cell>
          <cell r="B443" t="str">
            <v>Platina 3mm x 25mm (1/8" x 1")</v>
          </cell>
          <cell r="C443">
            <v>3.7983794999999998</v>
          </cell>
          <cell r="D443">
            <v>3.3720338983050846</v>
          </cell>
          <cell r="E443">
            <v>0.63306324999999997</v>
          </cell>
          <cell r="F443">
            <v>3.3720338983050846</v>
          </cell>
          <cell r="G443">
            <v>5.0799999999999998E-2</v>
          </cell>
        </row>
        <row r="444">
          <cell r="A444" t="str">
            <v>PT058</v>
          </cell>
          <cell r="B444" t="str">
            <v>Platina 3mm x 30mm (1/8" x 1 1/4")</v>
          </cell>
          <cell r="C444">
            <v>4.7479743750000001</v>
          </cell>
          <cell r="D444">
            <v>4.6487288135593214</v>
          </cell>
          <cell r="E444">
            <v>0.79132906250000001</v>
          </cell>
          <cell r="F444">
            <v>4.6487288135593214</v>
          </cell>
          <cell r="G444">
            <v>6.3500000000000001E-2</v>
          </cell>
        </row>
        <row r="445">
          <cell r="A445" t="str">
            <v>PT059</v>
          </cell>
          <cell r="B445" t="str">
            <v>Platina 3mm x 38mm (1/8" x 1 1/2")</v>
          </cell>
          <cell r="C445">
            <v>5.697569249999999</v>
          </cell>
          <cell r="D445">
            <v>5.8961864406779654</v>
          </cell>
          <cell r="E445">
            <v>0.94959487499999984</v>
          </cell>
          <cell r="F445">
            <v>5.8961864406779654</v>
          </cell>
          <cell r="G445">
            <v>7.619999999999999E-2</v>
          </cell>
        </row>
        <row r="446">
          <cell r="A446" t="str">
            <v>PT060</v>
          </cell>
          <cell r="B446" t="str">
            <v xml:space="preserve">Platina 3mm x 50mm </v>
          </cell>
          <cell r="C446">
            <v>7</v>
          </cell>
          <cell r="D446">
            <v>2.4559322033898305</v>
          </cell>
          <cell r="E446">
            <v>1.1666666666666667</v>
          </cell>
          <cell r="F446">
            <v>2.4559322033898305</v>
          </cell>
          <cell r="G446">
            <v>0.11600000000000001</v>
          </cell>
        </row>
        <row r="447">
          <cell r="A447" t="str">
            <v>PT060</v>
          </cell>
          <cell r="B447" t="str">
            <v>Platina 3mm x 58mm</v>
          </cell>
          <cell r="C447">
            <v>7.6</v>
          </cell>
          <cell r="D447">
            <v>2.6703389830508479</v>
          </cell>
          <cell r="E447">
            <v>1.2666666666666666</v>
          </cell>
          <cell r="F447">
            <v>2.6703389830508479</v>
          </cell>
          <cell r="G447">
            <v>0.1</v>
          </cell>
        </row>
        <row r="448">
          <cell r="A448" t="str">
            <v>PT061</v>
          </cell>
          <cell r="B448" t="str">
            <v>Platina 3mm x 75mm</v>
          </cell>
          <cell r="C448">
            <v>9</v>
          </cell>
          <cell r="D448">
            <v>3.1576271186440676</v>
          </cell>
          <cell r="E448">
            <v>1.5</v>
          </cell>
          <cell r="F448">
            <v>3.1576271186440676</v>
          </cell>
          <cell r="G448">
            <v>0.15</v>
          </cell>
        </row>
        <row r="449">
          <cell r="A449" t="str">
            <v>PT062</v>
          </cell>
          <cell r="B449" t="str">
            <v>Platina 3mm x 89mm</v>
          </cell>
          <cell r="C449">
            <v>13</v>
          </cell>
          <cell r="D449">
            <v>1.5593220338983051</v>
          </cell>
          <cell r="E449">
            <v>2.1666666666666665</v>
          </cell>
          <cell r="F449">
            <v>1.5593220338983051</v>
          </cell>
          <cell r="G449">
            <v>0.17799999999999999</v>
          </cell>
        </row>
        <row r="450">
          <cell r="A450" t="str">
            <v>PT062</v>
          </cell>
          <cell r="B450" t="str">
            <v>Platina 3mm x 92mm</v>
          </cell>
          <cell r="C450">
            <v>13.4</v>
          </cell>
          <cell r="D450">
            <v>1.6080508474576269</v>
          </cell>
          <cell r="E450">
            <v>2.2333333333333334</v>
          </cell>
          <cell r="F450">
            <v>1.6080508474576269</v>
          </cell>
          <cell r="G450">
            <v>0.184</v>
          </cell>
        </row>
        <row r="451">
          <cell r="A451" t="str">
            <v>PT057</v>
          </cell>
          <cell r="B451" t="str">
            <v>Platina 4.5mm x 16mm</v>
          </cell>
          <cell r="C451">
            <v>3.37</v>
          </cell>
          <cell r="D451">
            <v>1.179237288135593</v>
          </cell>
          <cell r="E451">
            <v>0.56166666666666665</v>
          </cell>
          <cell r="F451">
            <v>1.179237288135593</v>
          </cell>
          <cell r="G451">
            <v>3.2000000000000001E-2</v>
          </cell>
        </row>
        <row r="452">
          <cell r="A452" t="str">
            <v>PT058</v>
          </cell>
          <cell r="B452" t="str">
            <v>Platina 4.5mm x 60mm</v>
          </cell>
          <cell r="C452">
            <v>10.8</v>
          </cell>
          <cell r="D452">
            <v>3.7911016949152541</v>
          </cell>
          <cell r="E452">
            <v>1.8</v>
          </cell>
          <cell r="F452">
            <v>3.7911016949152541</v>
          </cell>
          <cell r="G452">
            <v>0.12</v>
          </cell>
        </row>
        <row r="453">
          <cell r="A453" t="str">
            <v>PT059</v>
          </cell>
          <cell r="B453" t="str">
            <v>Platina 4.5mm x 66mm</v>
          </cell>
          <cell r="C453">
            <v>12</v>
          </cell>
          <cell r="D453">
            <v>4.2296610169491524</v>
          </cell>
          <cell r="E453">
            <v>2</v>
          </cell>
          <cell r="F453">
            <v>4.2296610169491524</v>
          </cell>
          <cell r="G453">
            <v>0.13200000000000001</v>
          </cell>
        </row>
        <row r="454">
          <cell r="A454" t="str">
            <v>PT059</v>
          </cell>
          <cell r="B454" t="str">
            <v>Platina 4.5mm x 70mm</v>
          </cell>
          <cell r="C454">
            <v>16</v>
          </cell>
          <cell r="D454">
            <v>5.6135593220338986</v>
          </cell>
          <cell r="E454">
            <v>2.6666666666666665</v>
          </cell>
          <cell r="F454">
            <v>5.6135593220338986</v>
          </cell>
          <cell r="G454">
            <v>0.14000000000000001</v>
          </cell>
        </row>
        <row r="455">
          <cell r="A455" t="str">
            <v>PT060</v>
          </cell>
          <cell r="B455" t="str">
            <v>Platina 4.5mm x 85mm</v>
          </cell>
          <cell r="C455">
            <v>18</v>
          </cell>
          <cell r="D455">
            <v>2.153813559322034</v>
          </cell>
          <cell r="E455">
            <v>3</v>
          </cell>
          <cell r="F455">
            <v>2.153813559322034</v>
          </cell>
          <cell r="G455">
            <v>0.17</v>
          </cell>
        </row>
        <row r="456">
          <cell r="A456" t="str">
            <v>PT061</v>
          </cell>
          <cell r="B456" t="str">
            <v>Platina 4.5mm x 89mm</v>
          </cell>
          <cell r="C456">
            <v>18.399999999999999</v>
          </cell>
          <cell r="D456">
            <v>2.2025423728813558</v>
          </cell>
          <cell r="E456">
            <v>3.0666666666666664</v>
          </cell>
          <cell r="F456">
            <v>2.2025423728813558</v>
          </cell>
          <cell r="G456">
            <v>0.17799999999999999</v>
          </cell>
        </row>
        <row r="457">
          <cell r="A457" t="str">
            <v>PT062</v>
          </cell>
          <cell r="B457" t="str">
            <v>Platina 4.5mm x 100mm</v>
          </cell>
          <cell r="C457">
            <v>23</v>
          </cell>
          <cell r="D457">
            <v>2.7580508474576271</v>
          </cell>
          <cell r="E457">
            <v>3.8333333333333335</v>
          </cell>
          <cell r="F457">
            <v>2.7580508474576271</v>
          </cell>
          <cell r="G457">
            <v>0.2</v>
          </cell>
        </row>
        <row r="458">
          <cell r="A458" t="str">
            <v>PT063</v>
          </cell>
          <cell r="B458" t="str">
            <v>Platina 4.5mm x 120mm</v>
          </cell>
          <cell r="C458">
            <v>25.9</v>
          </cell>
          <cell r="D458">
            <v>3.1088983050847454</v>
          </cell>
          <cell r="E458">
            <v>4.3166666666666664</v>
          </cell>
          <cell r="F458">
            <v>3.1088983050847454</v>
          </cell>
          <cell r="G458">
            <v>0.24</v>
          </cell>
        </row>
        <row r="459">
          <cell r="A459" t="str">
            <v>PT062</v>
          </cell>
          <cell r="B459" t="str">
            <v>Platina 12mm x 150mm</v>
          </cell>
          <cell r="D459">
            <v>138.5457627118644</v>
          </cell>
          <cell r="E459">
            <v>0</v>
          </cell>
          <cell r="F459">
            <v>138.5457627118644</v>
          </cell>
          <cell r="G459">
            <v>0.32400000000000001</v>
          </cell>
        </row>
        <row r="460">
          <cell r="B460" t="str">
            <v>RIELES</v>
          </cell>
          <cell r="E460" t="str">
            <v>kg/ml</v>
          </cell>
          <cell r="F460" t="str">
            <v>$/barra</v>
          </cell>
          <cell r="G460" t="str">
            <v>m2/ml</v>
          </cell>
        </row>
        <row r="461">
          <cell r="A461" t="str">
            <v>R001</v>
          </cell>
          <cell r="B461" t="str">
            <v>Super riel mediano de 1.5mm x 6m</v>
          </cell>
          <cell r="C461">
            <v>14.356079999999997</v>
          </cell>
          <cell r="D461">
            <v>9.233414043583533</v>
          </cell>
          <cell r="E461">
            <v>2.3926799999999995</v>
          </cell>
          <cell r="F461">
            <v>9.233414043583533</v>
          </cell>
          <cell r="G461">
            <v>0.20319999999999999</v>
          </cell>
          <cell r="H461">
            <v>0.64317098007140772</v>
          </cell>
        </row>
        <row r="462">
          <cell r="A462" t="str">
            <v>R002</v>
          </cell>
          <cell r="B462" t="str">
            <v>Riel Stanley de 2,3mm x 6m</v>
          </cell>
          <cell r="C462">
            <v>51.339285714285701</v>
          </cell>
          <cell r="D462">
            <v>28.749999999999996</v>
          </cell>
          <cell r="E462">
            <v>8.5565476190476168</v>
          </cell>
          <cell r="F462">
            <v>28.749999999999996</v>
          </cell>
          <cell r="G462">
            <v>0.4</v>
          </cell>
          <cell r="H462">
            <v>0.56000000000000005</v>
          </cell>
        </row>
        <row r="463">
          <cell r="B463" t="str">
            <v>TEE</v>
          </cell>
          <cell r="E463" t="str">
            <v>kg/ml</v>
          </cell>
          <cell r="F463" t="str">
            <v>$/barra</v>
          </cell>
          <cell r="G463" t="str">
            <v>m2/ml</v>
          </cell>
        </row>
        <row r="464">
          <cell r="A464" t="str">
            <v>TE001</v>
          </cell>
          <cell r="B464" t="str">
            <v>Tee 1/8"x3/4"</v>
          </cell>
          <cell r="C464">
            <v>5.2629999999999999</v>
          </cell>
          <cell r="D464">
            <v>3.4207627118644064</v>
          </cell>
          <cell r="E464">
            <v>0.87716666666666665</v>
          </cell>
          <cell r="F464">
            <v>3.4207627118644064</v>
          </cell>
          <cell r="G464">
            <v>7.619999999999999E-2</v>
          </cell>
        </row>
        <row r="465">
          <cell r="A465" t="str">
            <v>TE002</v>
          </cell>
          <cell r="B465" t="str">
            <v>Tee 1/8"x1"</v>
          </cell>
          <cell r="C465">
            <v>7.1429999999999998</v>
          </cell>
          <cell r="D465">
            <v>4.5902542372881356</v>
          </cell>
          <cell r="E465">
            <v>1.1904999999999999</v>
          </cell>
          <cell r="F465">
            <v>4.5902542372881356</v>
          </cell>
          <cell r="G465">
            <v>0.1016</v>
          </cell>
          <cell r="H465">
            <v>0.64262274076552373</v>
          </cell>
        </row>
        <row r="466">
          <cell r="A466" t="str">
            <v>TE003</v>
          </cell>
          <cell r="B466" t="str">
            <v>Tee 1/8"x1 1/4"</v>
          </cell>
          <cell r="C466">
            <v>9.0909999999999993</v>
          </cell>
          <cell r="D466">
            <v>7.5627118644067792</v>
          </cell>
          <cell r="E466">
            <v>1.5151666666666666</v>
          </cell>
          <cell r="F466">
            <v>7.5627118644067792</v>
          </cell>
          <cell r="G466">
            <v>0.127</v>
          </cell>
        </row>
        <row r="467">
          <cell r="A467" t="str">
            <v>TE004</v>
          </cell>
          <cell r="B467" t="str">
            <v>Tee 1/8"x1 1/2"</v>
          </cell>
          <cell r="C467">
            <v>11.904999999999999</v>
          </cell>
          <cell r="D467">
            <v>9.3169491525423744</v>
          </cell>
          <cell r="E467">
            <v>1.9841666666666666</v>
          </cell>
          <cell r="F467">
            <v>9.3169491525423744</v>
          </cell>
          <cell r="G467">
            <v>0.15239999999999998</v>
          </cell>
        </row>
        <row r="468">
          <cell r="A468" t="str">
            <v>TE005</v>
          </cell>
          <cell r="B468" t="str">
            <v>Tee 3/16"x1 1/2"</v>
          </cell>
          <cell r="C468">
            <v>16.667000000000002</v>
          </cell>
          <cell r="D468">
            <v>16.255932203389829</v>
          </cell>
          <cell r="E468">
            <v>2.7778333333333336</v>
          </cell>
          <cell r="F468">
            <v>16.255932203389829</v>
          </cell>
          <cell r="G468">
            <v>0.15239999999999998</v>
          </cell>
        </row>
        <row r="469">
          <cell r="A469" t="str">
            <v>TE006</v>
          </cell>
          <cell r="B469" t="str">
            <v>Tee 1/4"x2"</v>
          </cell>
          <cell r="C469">
            <v>28.571000000000002</v>
          </cell>
          <cell r="D469">
            <v>27.794915254237289</v>
          </cell>
          <cell r="E469">
            <v>4.7618333333333336</v>
          </cell>
          <cell r="F469">
            <v>27.794915254237289</v>
          </cell>
          <cell r="G469">
            <v>0.20319999999999999</v>
          </cell>
        </row>
        <row r="470">
          <cell r="A470" t="str">
            <v>TE007</v>
          </cell>
          <cell r="B470" t="str">
            <v>Tee 3mm x 20mm</v>
          </cell>
          <cell r="C470">
            <v>5.2629999999999999</v>
          </cell>
          <cell r="D470">
            <v>3.2745762711864406</v>
          </cell>
          <cell r="E470">
            <v>0.87716666666666665</v>
          </cell>
          <cell r="F470">
            <v>3.2745762711864406</v>
          </cell>
        </row>
        <row r="471">
          <cell r="A471" t="str">
            <v>TE008</v>
          </cell>
          <cell r="B471" t="str">
            <v xml:space="preserve">Tee 3mm x 25mm </v>
          </cell>
          <cell r="C471">
            <v>6.6390000000000002</v>
          </cell>
          <cell r="D471">
            <v>4.102966101694915</v>
          </cell>
          <cell r="E471">
            <v>1.1065</v>
          </cell>
          <cell r="F471">
            <v>4.102966101694915</v>
          </cell>
        </row>
        <row r="472">
          <cell r="B472" t="str">
            <v>TUBOS ELECTROSOLDADOS CUADRADOS</v>
          </cell>
          <cell r="E472" t="str">
            <v>kg/ml</v>
          </cell>
          <cell r="F472" t="str">
            <v>$/barra</v>
          </cell>
          <cell r="G472" t="str">
            <v>m2/ml</v>
          </cell>
        </row>
        <row r="473">
          <cell r="A473" t="str">
            <v>TC001</v>
          </cell>
          <cell r="B473" t="str">
            <v>Tubo elect. cuadrado 1/2"x 0.9 mm</v>
          </cell>
          <cell r="C473">
            <v>2.1379999999999999</v>
          </cell>
          <cell r="D473">
            <v>1.7249999999999999</v>
          </cell>
          <cell r="E473">
            <v>0.35633333333333334</v>
          </cell>
          <cell r="F473">
            <v>1.7249999999999999</v>
          </cell>
          <cell r="G473">
            <v>5.0799999999999998E-2</v>
          </cell>
        </row>
        <row r="474">
          <cell r="A474" t="str">
            <v>TC002</v>
          </cell>
          <cell r="B474" t="str">
            <v>Tubo elect. cuadrado 1/2"x 1,0 mm</v>
          </cell>
          <cell r="C474">
            <v>2.3620000000000001</v>
          </cell>
          <cell r="D474">
            <v>2.066101694915254</v>
          </cell>
          <cell r="E474">
            <v>0.39366666666666666</v>
          </cell>
          <cell r="F474">
            <v>2.066101694915254</v>
          </cell>
          <cell r="G474">
            <v>5.0799999999999998E-2</v>
          </cell>
        </row>
        <row r="475">
          <cell r="A475" t="str">
            <v>TC003</v>
          </cell>
          <cell r="B475" t="str">
            <v>Tubo elect. cuadrado 1/2"x 1.2 mm</v>
          </cell>
          <cell r="C475">
            <v>2.8279999999999998</v>
          </cell>
          <cell r="D475">
            <v>2.4851694915254234</v>
          </cell>
          <cell r="E475">
            <v>0.47133333333333333</v>
          </cell>
          <cell r="F475">
            <v>2.4851694915254234</v>
          </cell>
          <cell r="G475">
            <v>5.0799999999999998E-2</v>
          </cell>
        </row>
        <row r="476">
          <cell r="A476" t="str">
            <v>TC004</v>
          </cell>
          <cell r="B476" t="str">
            <v>Tubo elect. cuadrado 1/2"x 1.5 mm</v>
          </cell>
          <cell r="C476">
            <v>3.42</v>
          </cell>
          <cell r="D476">
            <v>2.9724576271186436</v>
          </cell>
          <cell r="E476">
            <v>0.56999999999999995</v>
          </cell>
          <cell r="F476">
            <v>2.9724576271186436</v>
          </cell>
          <cell r="G476">
            <v>5.0799999999999998E-2</v>
          </cell>
        </row>
        <row r="477">
          <cell r="A477" t="str">
            <v>TC005</v>
          </cell>
          <cell r="B477" t="str">
            <v>Tubo elect. cuadrado 1/2"x 2.0 mm</v>
          </cell>
          <cell r="C477">
            <v>4.51</v>
          </cell>
          <cell r="D477">
            <v>3.8788135593220341</v>
          </cell>
          <cell r="E477">
            <v>0.75166666666666659</v>
          </cell>
          <cell r="F477">
            <v>3.8788135593220341</v>
          </cell>
          <cell r="G477">
            <v>5.0799999999999998E-2</v>
          </cell>
        </row>
        <row r="478">
          <cell r="A478" t="str">
            <v>TC006</v>
          </cell>
          <cell r="B478" t="str">
            <v>Tubo elect. cuadrado 5/8"x 0.9 mm</v>
          </cell>
          <cell r="C478">
            <v>2.5630000000000002</v>
          </cell>
          <cell r="D478">
            <v>2.0368644067796606</v>
          </cell>
          <cell r="E478">
            <v>0.42716666666666669</v>
          </cell>
          <cell r="F478">
            <v>2.0368644067796606</v>
          </cell>
          <cell r="G478">
            <v>6.3500000000000001E-2</v>
          </cell>
        </row>
        <row r="479">
          <cell r="A479" t="str">
            <v>TC007</v>
          </cell>
          <cell r="B479" t="str">
            <v>Tubo elect. cuadrado 5/8"x 1,0 mm</v>
          </cell>
          <cell r="C479">
            <v>2.8330000000000002</v>
          </cell>
          <cell r="D479">
            <v>2.4364406779661016</v>
          </cell>
          <cell r="E479">
            <v>0.47216666666666668</v>
          </cell>
          <cell r="F479">
            <v>2.4364406779661016</v>
          </cell>
          <cell r="G479">
            <v>6.3500000000000001E-2</v>
          </cell>
        </row>
        <row r="480">
          <cell r="A480" t="str">
            <v>TC008</v>
          </cell>
          <cell r="B480" t="str">
            <v>Tubo elect. cuadrado 5/8"x 1,2 mm</v>
          </cell>
          <cell r="C480">
            <v>3.395</v>
          </cell>
          <cell r="D480">
            <v>2.9139830508474578</v>
          </cell>
          <cell r="E480">
            <v>0.5658333333333333</v>
          </cell>
          <cell r="F480">
            <v>2.9139830508474578</v>
          </cell>
          <cell r="G480">
            <v>6.3500000000000001E-2</v>
          </cell>
        </row>
        <row r="481">
          <cell r="A481" t="str">
            <v>TC009</v>
          </cell>
          <cell r="B481" t="str">
            <v>Tubo elect. cuadrado 5/8"x 1.5 mm</v>
          </cell>
          <cell r="C481">
            <v>4.2430000000000003</v>
          </cell>
          <cell r="D481">
            <v>3.6254237288135598</v>
          </cell>
          <cell r="E481">
            <v>0.70716666666666672</v>
          </cell>
          <cell r="F481">
            <v>3.6254237288135598</v>
          </cell>
          <cell r="G481">
            <v>6.3500000000000001E-2</v>
          </cell>
        </row>
        <row r="482">
          <cell r="A482" t="str">
            <v>TC010</v>
          </cell>
          <cell r="B482" t="str">
            <v>Tubo elect. cuadrado 5/8"x 2.0 mm</v>
          </cell>
          <cell r="C482">
            <v>5.46</v>
          </cell>
          <cell r="D482">
            <v>4.7656779661016948</v>
          </cell>
          <cell r="E482">
            <v>0.91</v>
          </cell>
          <cell r="F482">
            <v>4.7656779661016948</v>
          </cell>
          <cell r="G482">
            <v>6.3500000000000001E-2</v>
          </cell>
        </row>
        <row r="483">
          <cell r="A483" t="str">
            <v>TC011</v>
          </cell>
          <cell r="B483" t="str">
            <v>Tubo elect. cuadrado 3/4"x 0.8 mm</v>
          </cell>
          <cell r="C483">
            <v>3</v>
          </cell>
          <cell r="D483">
            <v>2.3292372881355936</v>
          </cell>
          <cell r="E483">
            <v>0.5</v>
          </cell>
          <cell r="F483">
            <v>2.3292372881355936</v>
          </cell>
          <cell r="G483">
            <v>7.619999999999999E-2</v>
          </cell>
        </row>
        <row r="484">
          <cell r="A484" t="str">
            <v>TC012</v>
          </cell>
          <cell r="B484" t="str">
            <v>Tubo elect. cuadrado 3/4"x 0.9 mm</v>
          </cell>
          <cell r="C484">
            <v>3.411</v>
          </cell>
          <cell r="D484">
            <v>2.6021186440677968</v>
          </cell>
          <cell r="E484">
            <v>0.56850000000000001</v>
          </cell>
          <cell r="F484">
            <v>2.6021186440677968</v>
          </cell>
          <cell r="G484">
            <v>7.619999999999999E-2</v>
          </cell>
        </row>
        <row r="485">
          <cell r="A485" t="str">
            <v>TC013</v>
          </cell>
          <cell r="B485" t="str">
            <v>Tubo elect. cuadrado 3/4"x 1,0 mm</v>
          </cell>
          <cell r="C485">
            <v>3.7759999999999998</v>
          </cell>
          <cell r="D485">
            <v>3.2648305084745766</v>
          </cell>
          <cell r="E485">
            <v>0.6293333333333333</v>
          </cell>
          <cell r="F485">
            <v>3.2648305084745766</v>
          </cell>
          <cell r="G485">
            <v>7.619999999999999E-2</v>
          </cell>
        </row>
        <row r="486">
          <cell r="A486" t="str">
            <v>TC014</v>
          </cell>
          <cell r="B486" t="str">
            <v>Tubo elect. cuadrado 3/4"x 1.2 mm</v>
          </cell>
          <cell r="C486">
            <v>4.516</v>
          </cell>
          <cell r="D486">
            <v>3.9080508474576265</v>
          </cell>
          <cell r="E486">
            <v>0.75266666666666671</v>
          </cell>
          <cell r="F486">
            <v>3.9080508474576265</v>
          </cell>
          <cell r="G486">
            <v>7.619999999999999E-2</v>
          </cell>
        </row>
        <row r="487">
          <cell r="A487" t="str">
            <v>TC015</v>
          </cell>
          <cell r="B487" t="str">
            <v>Tubo elect. cuadrado 3/4"x 1.5 mm</v>
          </cell>
          <cell r="C487">
            <v>5.33</v>
          </cell>
          <cell r="D487">
            <v>4.7851694915254237</v>
          </cell>
          <cell r="E487">
            <v>0.88833333333333331</v>
          </cell>
          <cell r="F487">
            <v>4.7851694915254237</v>
          </cell>
          <cell r="G487">
            <v>7.619999999999999E-2</v>
          </cell>
        </row>
        <row r="488">
          <cell r="A488" t="str">
            <v>TC016</v>
          </cell>
          <cell r="B488" t="str">
            <v>Tubo elect. cuadrado 3/4"x 2.0 mm</v>
          </cell>
          <cell r="C488">
            <v>7.5439999999999996</v>
          </cell>
          <cell r="D488">
            <v>6.5004237288135593</v>
          </cell>
          <cell r="E488">
            <v>1.2573333333333332</v>
          </cell>
          <cell r="F488">
            <v>6.5004237288135593</v>
          </cell>
          <cell r="G488">
            <v>7.619999999999999E-2</v>
          </cell>
        </row>
        <row r="489">
          <cell r="A489" t="str">
            <v>TC017</v>
          </cell>
          <cell r="B489" t="str">
            <v>Tubo elect. cuadrado 7/8"x 0.8 mm</v>
          </cell>
          <cell r="C489">
            <v>3.36</v>
          </cell>
          <cell r="D489">
            <v>2.7288135593220337</v>
          </cell>
          <cell r="E489">
            <v>0.55999999999999994</v>
          </cell>
          <cell r="F489">
            <v>2.7288135593220337</v>
          </cell>
          <cell r="G489">
            <v>8.8899999999999993E-2</v>
          </cell>
        </row>
        <row r="490">
          <cell r="A490" t="str">
            <v>TC018</v>
          </cell>
          <cell r="B490" t="str">
            <v>Tubo elect. cuadrado 7/8"x 0.9 mm</v>
          </cell>
          <cell r="C490">
            <v>3.8370000000000002</v>
          </cell>
          <cell r="D490">
            <v>3.0699152542372881</v>
          </cell>
          <cell r="E490">
            <v>0.63950000000000007</v>
          </cell>
          <cell r="F490">
            <v>3.0699152542372881</v>
          </cell>
          <cell r="G490">
            <v>8.8899999999999993E-2</v>
          </cell>
        </row>
        <row r="491">
          <cell r="A491" t="str">
            <v>TC019</v>
          </cell>
          <cell r="B491" t="str">
            <v>Tubo elect. cuadrado 7/8"x 1,0 mm</v>
          </cell>
          <cell r="C491">
            <v>4.25</v>
          </cell>
          <cell r="D491">
            <v>3.6644067796610167</v>
          </cell>
          <cell r="E491">
            <v>0.70833333333333337</v>
          </cell>
          <cell r="F491">
            <v>3.6644067796610167</v>
          </cell>
          <cell r="G491">
            <v>8.8899999999999993E-2</v>
          </cell>
        </row>
        <row r="492">
          <cell r="A492" t="str">
            <v>TC020</v>
          </cell>
          <cell r="B492" t="str">
            <v>Tubo elect. cuadrado 7/8"x 1.2 mm</v>
          </cell>
          <cell r="C492">
            <v>5.0599999999999996</v>
          </cell>
          <cell r="D492">
            <v>4.3953389830508476</v>
          </cell>
          <cell r="E492">
            <v>0.84333333333333327</v>
          </cell>
          <cell r="F492">
            <v>4.3953389830508476</v>
          </cell>
          <cell r="G492">
            <v>8.8899999999999993E-2</v>
          </cell>
        </row>
        <row r="493">
          <cell r="A493" t="str">
            <v>TC021</v>
          </cell>
          <cell r="B493" t="str">
            <v>Tubo elect. cuadrado 7/8"x 1.5 mm</v>
          </cell>
          <cell r="C493">
            <v>6.3</v>
          </cell>
          <cell r="D493">
            <v>5.4868644067796604</v>
          </cell>
          <cell r="E493">
            <v>1.05</v>
          </cell>
          <cell r="F493">
            <v>5.4868644067796604</v>
          </cell>
          <cell r="G493">
            <v>8.8899999999999993E-2</v>
          </cell>
        </row>
        <row r="494">
          <cell r="A494" t="str">
            <v>TC022</v>
          </cell>
          <cell r="B494" t="str">
            <v>Tubo elect. cuadrado 7/8"x 2.0 mm</v>
          </cell>
          <cell r="C494">
            <v>7.81</v>
          </cell>
          <cell r="D494">
            <v>7.2703389830508467</v>
          </cell>
          <cell r="E494">
            <v>1.3016666666666665</v>
          </cell>
          <cell r="F494">
            <v>7.2703389830508467</v>
          </cell>
          <cell r="G494">
            <v>8.8899999999999993E-2</v>
          </cell>
        </row>
        <row r="495">
          <cell r="A495" t="str">
            <v>TC023</v>
          </cell>
          <cell r="B495" t="str">
            <v>Tubo elect. cuadrado 1"x 0.8 mm</v>
          </cell>
          <cell r="C495">
            <v>3.86</v>
          </cell>
          <cell r="D495">
            <v>2.884745762711864</v>
          </cell>
          <cell r="E495">
            <v>0.64333333333333331</v>
          </cell>
          <cell r="F495">
            <v>2.884745762711864</v>
          </cell>
          <cell r="G495">
            <v>0.1016</v>
          </cell>
        </row>
        <row r="496">
          <cell r="A496" t="str">
            <v>TC024</v>
          </cell>
          <cell r="B496" t="str">
            <v>Tubo elect. cuadrado 1"x 0.9 mm</v>
          </cell>
          <cell r="C496">
            <v>4.2619999999999996</v>
          </cell>
          <cell r="D496">
            <v>3.4110169491525424</v>
          </cell>
          <cell r="E496">
            <v>0.71033333333333326</v>
          </cell>
          <cell r="F496">
            <v>3.4110169491525424</v>
          </cell>
          <cell r="G496">
            <v>0.1016</v>
          </cell>
        </row>
        <row r="497">
          <cell r="A497" t="str">
            <v>TC025</v>
          </cell>
          <cell r="B497" t="str">
            <v>Tubo elect. cuadrado 1"x 1,0 mm</v>
          </cell>
          <cell r="C497">
            <v>4.7220000000000004</v>
          </cell>
          <cell r="D497">
            <v>4.0834745762711862</v>
          </cell>
          <cell r="E497">
            <v>0.78700000000000003</v>
          </cell>
          <cell r="F497">
            <v>4.0834745762711862</v>
          </cell>
          <cell r="G497">
            <v>0.1016</v>
          </cell>
        </row>
        <row r="498">
          <cell r="A498" t="str">
            <v>TC026</v>
          </cell>
          <cell r="B498" t="str">
            <v>Tubo elect. cuadrado 1"x 1,2 mm</v>
          </cell>
          <cell r="C498">
            <v>5.6550000000000002</v>
          </cell>
          <cell r="D498">
            <v>4.8923728813559322</v>
          </cell>
          <cell r="E498">
            <v>0.9425</v>
          </cell>
          <cell r="F498">
            <v>4.8923728813559322</v>
          </cell>
          <cell r="G498">
            <v>0.1016</v>
          </cell>
        </row>
        <row r="499">
          <cell r="A499" t="str">
            <v>TC027</v>
          </cell>
          <cell r="B499" t="str">
            <v>Tubo elect. cuadrado 1"x 1.5 mm</v>
          </cell>
          <cell r="C499">
            <v>7.0119999999999996</v>
          </cell>
          <cell r="D499">
            <v>6.0911016949152543</v>
          </cell>
          <cell r="E499">
            <v>1.1686666666666665</v>
          </cell>
          <cell r="F499">
            <v>6.0911016949152543</v>
          </cell>
          <cell r="G499">
            <v>0.1016</v>
          </cell>
        </row>
        <row r="500">
          <cell r="A500" t="str">
            <v>TC028</v>
          </cell>
          <cell r="B500" t="str">
            <v>Tubo elect. cuadrado 1"x 2.0 mm</v>
          </cell>
          <cell r="C500">
            <v>9.2270000000000003</v>
          </cell>
          <cell r="D500">
            <v>8.0792372881355927</v>
          </cell>
          <cell r="E500">
            <v>1.5378333333333334</v>
          </cell>
          <cell r="F500">
            <v>8.0792372881355927</v>
          </cell>
          <cell r="G500">
            <v>0.1016</v>
          </cell>
        </row>
        <row r="501">
          <cell r="A501" t="str">
            <v>TC029</v>
          </cell>
          <cell r="B501" t="str">
            <v>Tubo elect. cuadrado 1 3/16"x 0.9 mm</v>
          </cell>
          <cell r="C501">
            <v>5.1040000000000001</v>
          </cell>
          <cell r="D501">
            <v>4.1224576271186448</v>
          </cell>
          <cell r="E501">
            <v>0.85066666666666668</v>
          </cell>
          <cell r="F501">
            <v>4.1224576271186448</v>
          </cell>
          <cell r="G501">
            <v>0.12064999999999999</v>
          </cell>
        </row>
        <row r="502">
          <cell r="A502" t="str">
            <v>TC030</v>
          </cell>
          <cell r="B502" t="str">
            <v>Tubo elect. cuadrado 1 1/4"x 0.8 mm</v>
          </cell>
          <cell r="C502">
            <v>4.82</v>
          </cell>
          <cell r="D502">
            <v>4.0055084745762715</v>
          </cell>
          <cell r="E502">
            <v>0.80333333333333334</v>
          </cell>
          <cell r="F502">
            <v>4.0055084745762715</v>
          </cell>
          <cell r="G502">
            <v>0.127</v>
          </cell>
        </row>
        <row r="503">
          <cell r="A503" t="str">
            <v>TC031</v>
          </cell>
          <cell r="B503" t="str">
            <v>Tubo elect. cuadrado 1 1/4"x 0.9 mm</v>
          </cell>
          <cell r="C503">
            <v>5.532</v>
          </cell>
          <cell r="D503">
            <v>4.4635593220338983</v>
          </cell>
          <cell r="E503">
            <v>0.92200000000000004</v>
          </cell>
          <cell r="F503">
            <v>4.4635593220338983</v>
          </cell>
          <cell r="G503">
            <v>0.127</v>
          </cell>
        </row>
        <row r="504">
          <cell r="A504" t="str">
            <v>TC032</v>
          </cell>
          <cell r="B504" t="str">
            <v>Tubo elect. cuadrado 1 1/4"x 1,0 mm</v>
          </cell>
          <cell r="C504">
            <v>6.1340000000000003</v>
          </cell>
          <cell r="D504">
            <v>5.3309322033898301</v>
          </cell>
          <cell r="E504">
            <v>1.0223333333333333</v>
          </cell>
          <cell r="F504">
            <v>5.3309322033898301</v>
          </cell>
          <cell r="G504">
            <v>0.127</v>
          </cell>
        </row>
        <row r="505">
          <cell r="A505" t="str">
            <v>TC033</v>
          </cell>
          <cell r="B505" t="str">
            <v>Tubo elect.cuadrado 1 1/4"x 1,2 mm</v>
          </cell>
          <cell r="C505">
            <v>7.35</v>
          </cell>
          <cell r="D505">
            <v>6.363983050847458</v>
          </cell>
          <cell r="E505">
            <v>1.2249999999999999</v>
          </cell>
          <cell r="F505">
            <v>6.363983050847458</v>
          </cell>
          <cell r="G505">
            <v>0.127</v>
          </cell>
        </row>
        <row r="506">
          <cell r="A506" t="str">
            <v>TC034</v>
          </cell>
          <cell r="B506" t="str">
            <v>Tubo elect. cuadrado 1 1/4"x 1.5 mm</v>
          </cell>
          <cell r="C506">
            <v>9.16</v>
          </cell>
          <cell r="D506">
            <v>7.9330508474576282</v>
          </cell>
          <cell r="E506">
            <v>1.5266666666666666</v>
          </cell>
          <cell r="F506">
            <v>7.9330508474576282</v>
          </cell>
          <cell r="G506">
            <v>0.127</v>
          </cell>
        </row>
        <row r="507">
          <cell r="A507" t="str">
            <v>TC035</v>
          </cell>
          <cell r="B507" t="str">
            <v>Tubo elect. cuadrado 1 1/4"x 2.0 mm</v>
          </cell>
          <cell r="C507">
            <v>12.067</v>
          </cell>
          <cell r="D507">
            <v>10.574152542372881</v>
          </cell>
          <cell r="E507">
            <v>2.0111666666666665</v>
          </cell>
          <cell r="F507">
            <v>10.574152542372881</v>
          </cell>
          <cell r="G507">
            <v>0.127</v>
          </cell>
        </row>
        <row r="508">
          <cell r="A508" t="str">
            <v>TC036</v>
          </cell>
          <cell r="B508" t="str">
            <v>Tubo elect. cuadrado 1 1/2"x 0.8mm</v>
          </cell>
          <cell r="C508">
            <v>5.79</v>
          </cell>
          <cell r="D508">
            <v>4.5902542372881356</v>
          </cell>
          <cell r="E508">
            <v>0.96499999999999997</v>
          </cell>
          <cell r="F508">
            <v>4.5902542372881356</v>
          </cell>
          <cell r="G508">
            <v>0.15239999999999998</v>
          </cell>
        </row>
        <row r="509">
          <cell r="A509" t="str">
            <v>TC037</v>
          </cell>
          <cell r="B509" t="str">
            <v>Tubo elect. cuadrado 1 1/2"x 0.9 mm</v>
          </cell>
          <cell r="C509">
            <v>6.3789999999999996</v>
          </cell>
          <cell r="D509">
            <v>5.1944915254237287</v>
          </cell>
          <cell r="E509">
            <v>1.0631666666666666</v>
          </cell>
          <cell r="F509">
            <v>5.1944915254237287</v>
          </cell>
          <cell r="G509">
            <v>0.15239999999999998</v>
          </cell>
        </row>
        <row r="510">
          <cell r="A510" t="str">
            <v>TC038</v>
          </cell>
          <cell r="B510" t="str">
            <v>Tubo elect. cuadrado 1 1/2"x 1,0 mm</v>
          </cell>
          <cell r="C510">
            <v>7.0759999999999996</v>
          </cell>
          <cell r="D510">
            <v>6.1593220338983059</v>
          </cell>
          <cell r="E510">
            <v>1.1793333333333333</v>
          </cell>
          <cell r="F510">
            <v>6.1593220338983059</v>
          </cell>
          <cell r="G510">
            <v>0.15239999999999998</v>
          </cell>
        </row>
        <row r="511">
          <cell r="A511" t="str">
            <v>TC039</v>
          </cell>
          <cell r="B511" t="str">
            <v>Tubo elect. cuadrado 1 1/2"x 1.2 mm</v>
          </cell>
          <cell r="C511">
            <v>8.4770000000000003</v>
          </cell>
          <cell r="D511">
            <v>7.387288135593221</v>
          </cell>
          <cell r="E511">
            <v>1.4128333333333334</v>
          </cell>
          <cell r="F511">
            <v>7.387288135593221</v>
          </cell>
          <cell r="G511">
            <v>0.15239999999999998</v>
          </cell>
        </row>
        <row r="512">
          <cell r="A512" t="str">
            <v>TC040</v>
          </cell>
          <cell r="B512" t="str">
            <v>Tubo elect. cuadrado 1 1/2"x 1.5 mm</v>
          </cell>
          <cell r="C512">
            <v>10.574999999999999</v>
          </cell>
          <cell r="D512">
            <v>9.2389830508474571</v>
          </cell>
          <cell r="E512">
            <v>1.7625</v>
          </cell>
          <cell r="F512">
            <v>9.2389830508474571</v>
          </cell>
          <cell r="G512">
            <v>0.15239999999999998</v>
          </cell>
        </row>
        <row r="513">
          <cell r="A513" t="str">
            <v>TC041</v>
          </cell>
          <cell r="B513" t="str">
            <v>Tubo elect. cuadrado 1 1/2"x 2.0 mm</v>
          </cell>
          <cell r="C513">
            <v>13.996</v>
          </cell>
          <cell r="D513">
            <v>12.299152542372878</v>
          </cell>
          <cell r="E513">
            <v>2.3326666666666669</v>
          </cell>
          <cell r="F513">
            <v>12.299152542372878</v>
          </cell>
          <cell r="G513">
            <v>0.15239999999999998</v>
          </cell>
        </row>
        <row r="514">
          <cell r="A514" t="str">
            <v>TC042</v>
          </cell>
          <cell r="B514" t="str">
            <v>Tubo elect. cuadrado 2"x 1.2 mm</v>
          </cell>
          <cell r="C514">
            <v>11.3</v>
          </cell>
          <cell r="D514">
            <v>9.9114406779661017</v>
          </cell>
          <cell r="E514">
            <v>1.8833333333333335</v>
          </cell>
          <cell r="F514">
            <v>9.9114406779661017</v>
          </cell>
          <cell r="G514">
            <v>0.20319999999999999</v>
          </cell>
        </row>
        <row r="515">
          <cell r="A515" t="str">
            <v>TC043</v>
          </cell>
          <cell r="B515" t="str">
            <v>Tubo elect. cuadrado 2"x 1.5 mm</v>
          </cell>
          <cell r="C515">
            <v>14.138</v>
          </cell>
          <cell r="D515">
            <v>12.299152542372878</v>
          </cell>
          <cell r="E515">
            <v>2.3563333333333332</v>
          </cell>
          <cell r="F515">
            <v>12.299152542372878</v>
          </cell>
          <cell r="G515">
            <v>0.20319999999999999</v>
          </cell>
        </row>
        <row r="516">
          <cell r="A516" t="str">
            <v>TC044</v>
          </cell>
          <cell r="B516" t="str">
            <v>Tubo elect. cuadrado 2"x 2,0 mm</v>
          </cell>
          <cell r="C516">
            <v>18.638999999999999</v>
          </cell>
          <cell r="D516">
            <v>16.34364406779661</v>
          </cell>
          <cell r="E516">
            <v>3.1065</v>
          </cell>
          <cell r="F516">
            <v>16.34364406779661</v>
          </cell>
          <cell r="G516">
            <v>0.20319999999999999</v>
          </cell>
        </row>
        <row r="517">
          <cell r="A517" t="str">
            <v>TC045</v>
          </cell>
          <cell r="B517" t="str">
            <v>Tubo elect. cuadrado 3" x 3.0mm</v>
          </cell>
          <cell r="C517">
            <v>42.2</v>
          </cell>
          <cell r="D517">
            <v>33.827542372881354</v>
          </cell>
          <cell r="E517">
            <v>7.0333333333333341</v>
          </cell>
          <cell r="F517">
            <v>33.827542372881354</v>
          </cell>
          <cell r="G517">
            <v>0.30479999999999996</v>
          </cell>
        </row>
        <row r="518">
          <cell r="A518" t="str">
            <v>TC046</v>
          </cell>
          <cell r="B518" t="str">
            <v>Tubo elect. cuadrado 15mm x 0.9mm</v>
          </cell>
          <cell r="C518">
            <v>2.5459999999999998</v>
          </cell>
          <cell r="D518">
            <v>2.2805084745762709</v>
          </cell>
          <cell r="E518">
            <v>0.42433333333333328</v>
          </cell>
          <cell r="F518">
            <v>2.2805084745762709</v>
          </cell>
          <cell r="G518">
            <v>0.06</v>
          </cell>
        </row>
        <row r="519">
          <cell r="A519" t="str">
            <v>TC047</v>
          </cell>
          <cell r="B519" t="str">
            <v>Tubo elect.cuadrado 20mm x 0.9mm</v>
          </cell>
          <cell r="C519">
            <v>4.5469999999999997</v>
          </cell>
          <cell r="D519">
            <v>4.3563559322033898</v>
          </cell>
          <cell r="E519">
            <v>0.75783333333333325</v>
          </cell>
          <cell r="F519">
            <v>4.3563559322033898</v>
          </cell>
          <cell r="G519">
            <v>0.08</v>
          </cell>
        </row>
        <row r="520">
          <cell r="A520" t="str">
            <v>TC048</v>
          </cell>
          <cell r="B520" t="str">
            <v>Tubo elect. cuadrado 40mmx40mmx2mmx6m</v>
          </cell>
          <cell r="C520">
            <v>14.93</v>
          </cell>
          <cell r="D520">
            <v>13.088559322033898</v>
          </cell>
          <cell r="E520">
            <v>2.4883333333333333</v>
          </cell>
          <cell r="F520">
            <v>13.088559322033898</v>
          </cell>
          <cell r="G520">
            <v>0.16</v>
          </cell>
        </row>
        <row r="521">
          <cell r="A521" t="str">
            <v>TC049</v>
          </cell>
          <cell r="B521" t="str">
            <v>Tubo elect. cuadrado 50mm x 1.5mm</v>
          </cell>
          <cell r="C521">
            <v>14.032999999999999</v>
          </cell>
          <cell r="D521">
            <v>13.46864406779661</v>
          </cell>
          <cell r="E521">
            <v>2.3388333333333331</v>
          </cell>
          <cell r="F521">
            <v>13.46864406779661</v>
          </cell>
          <cell r="G521">
            <v>0.2</v>
          </cell>
        </row>
        <row r="522">
          <cell r="A522" t="str">
            <v>TC050</v>
          </cell>
          <cell r="B522" t="str">
            <v>Tubo elect. cuadrado 50mm x 2.0mm</v>
          </cell>
          <cell r="C522">
            <v>18.64</v>
          </cell>
          <cell r="D522">
            <v>17.863983050847455</v>
          </cell>
          <cell r="E522">
            <v>3.1066666666666669</v>
          </cell>
          <cell r="F522">
            <v>17.863983050847455</v>
          </cell>
          <cell r="G522">
            <v>0.2</v>
          </cell>
        </row>
        <row r="523">
          <cell r="B523" t="str">
            <v>TUBOS ESTRUCTURALES CUADRADOS</v>
          </cell>
          <cell r="E523" t="str">
            <v>kg/ml</v>
          </cell>
          <cell r="F523" t="str">
            <v>$/barra</v>
          </cell>
          <cell r="G523" t="str">
            <v>m2/ml</v>
          </cell>
        </row>
        <row r="524">
          <cell r="A524" t="str">
            <v>TESC01</v>
          </cell>
        </row>
        <row r="525">
          <cell r="A525" t="str">
            <v>TESC02</v>
          </cell>
        </row>
        <row r="526">
          <cell r="A526" t="str">
            <v>TESC03</v>
          </cell>
          <cell r="B526" t="str">
            <v>Tubo cuadrado 1"x 2.0 mm</v>
          </cell>
          <cell r="C526">
            <v>9.2119999999999997</v>
          </cell>
          <cell r="D526">
            <v>6.2080508474576268</v>
          </cell>
          <cell r="E526">
            <v>1.5353333333333332</v>
          </cell>
          <cell r="F526">
            <v>6.2080508474576268</v>
          </cell>
          <cell r="G526">
            <v>0.1016</v>
          </cell>
        </row>
        <row r="527">
          <cell r="A527" t="str">
            <v>TESC04</v>
          </cell>
          <cell r="B527" t="str">
            <v>Tubo cuadrado 1"x 2.3 mm</v>
          </cell>
          <cell r="C527">
            <v>10.539</v>
          </cell>
          <cell r="D527">
            <v>7.7283898305084744</v>
          </cell>
          <cell r="E527">
            <v>1.7565</v>
          </cell>
          <cell r="F527">
            <v>7.7283898305084744</v>
          </cell>
          <cell r="G527">
            <v>0.1016</v>
          </cell>
        </row>
        <row r="528">
          <cell r="A528" t="str">
            <v>TESC05</v>
          </cell>
          <cell r="B528" t="str">
            <v>Tubo cuadrado 1"x 3.0 mm</v>
          </cell>
          <cell r="D528">
            <v>9.1707627118644073</v>
          </cell>
        </row>
        <row r="529">
          <cell r="A529" t="str">
            <v>TESC06</v>
          </cell>
          <cell r="B529" t="str">
            <v>Tubo cuadrado 1 1/4"x 2.0 mm</v>
          </cell>
          <cell r="D529">
            <v>7.5042372881355934</v>
          </cell>
        </row>
        <row r="530">
          <cell r="A530" t="str">
            <v>TESC07</v>
          </cell>
          <cell r="B530" t="str">
            <v>Tubo cuadrado 1 1/4"x 3.0 mm</v>
          </cell>
          <cell r="D530">
            <v>10.827542372881354</v>
          </cell>
        </row>
        <row r="531">
          <cell r="A531" t="str">
            <v>TESC08</v>
          </cell>
          <cell r="B531" t="str">
            <v>Tubo cuadrado 1 1/2"x 2.0 mm</v>
          </cell>
          <cell r="C531">
            <v>14</v>
          </cell>
          <cell r="D531">
            <v>9.3559322033898287</v>
          </cell>
        </row>
        <row r="532">
          <cell r="A532" t="str">
            <v>TESC09</v>
          </cell>
          <cell r="B532" t="str">
            <v>Tubo cuadrado 1 1/2"x 2.3 mm</v>
          </cell>
          <cell r="C532">
            <v>16.358000000000001</v>
          </cell>
          <cell r="D532">
            <v>10.603389830508474</v>
          </cell>
          <cell r="E532">
            <v>2.7263333333333333</v>
          </cell>
          <cell r="F532">
            <v>10.603389830508474</v>
          </cell>
          <cell r="G532">
            <v>0.15239999999999998</v>
          </cell>
        </row>
        <row r="533">
          <cell r="A533" t="str">
            <v>TESC10</v>
          </cell>
          <cell r="B533" t="str">
            <v>Tubo cuadrado 1 1/2"x 2.5 mm</v>
          </cell>
          <cell r="C533">
            <v>17.675000000000001</v>
          </cell>
          <cell r="D533">
            <v>22.977500000000003</v>
          </cell>
          <cell r="E533">
            <v>2.9458333333333333</v>
          </cell>
          <cell r="F533">
            <v>22.977500000000003</v>
          </cell>
          <cell r="G533">
            <v>0.15239999999999998</v>
          </cell>
        </row>
        <row r="534">
          <cell r="A534" t="str">
            <v>TESC11</v>
          </cell>
          <cell r="B534" t="str">
            <v>Tubo cuadrado 1 1/2"x 3.0 mm</v>
          </cell>
          <cell r="C534">
            <v>21.175000000000001</v>
          </cell>
          <cell r="D534">
            <v>27.527500000000003</v>
          </cell>
          <cell r="E534">
            <v>3.5291666666666668</v>
          </cell>
          <cell r="F534">
            <v>27.527500000000003</v>
          </cell>
          <cell r="G534">
            <v>0.15239999999999998</v>
          </cell>
        </row>
        <row r="535">
          <cell r="A535" t="str">
            <v>TESC12</v>
          </cell>
          <cell r="B535" t="str">
            <v>Tubo cuadrado 2"x 2,0 mm</v>
          </cell>
          <cell r="C535">
            <v>18.64</v>
          </cell>
          <cell r="D535">
            <v>18.64</v>
          </cell>
          <cell r="E535">
            <v>3.1066666666666669</v>
          </cell>
          <cell r="F535">
            <v>18.64</v>
          </cell>
          <cell r="G535">
            <v>0.20319999999999999</v>
          </cell>
        </row>
        <row r="536">
          <cell r="A536" t="str">
            <v>TESC13</v>
          </cell>
          <cell r="B536" t="str">
            <v>Tubo cuadrado 2"x 2,5 mm</v>
          </cell>
          <cell r="C536">
            <v>21.93</v>
          </cell>
          <cell r="D536">
            <v>17.201271186440675</v>
          </cell>
          <cell r="E536">
            <v>3.6549999999999998</v>
          </cell>
          <cell r="F536">
            <v>17.201271186440675</v>
          </cell>
          <cell r="G536">
            <v>0.20319999999999999</v>
          </cell>
        </row>
        <row r="537">
          <cell r="A537" t="str">
            <v>TESC14</v>
          </cell>
          <cell r="B537" t="str">
            <v>Tubo cuadrado 2"x 3.0 mm</v>
          </cell>
          <cell r="C537">
            <v>27.5</v>
          </cell>
          <cell r="D537">
            <v>38.5</v>
          </cell>
          <cell r="E537">
            <v>4.583333333333333</v>
          </cell>
          <cell r="F537">
            <v>38.5</v>
          </cell>
          <cell r="G537">
            <v>0.20319999999999999</v>
          </cell>
        </row>
        <row r="538">
          <cell r="A538" t="str">
            <v>TESC15</v>
          </cell>
          <cell r="B538" t="str">
            <v>Tubo cuadrado 2 3/8"x 2.0 mm</v>
          </cell>
          <cell r="C538">
            <v>22.33</v>
          </cell>
          <cell r="D538">
            <v>16.285169491525423</v>
          </cell>
        </row>
        <row r="539">
          <cell r="A539" t="str">
            <v>TESC16</v>
          </cell>
          <cell r="B539" t="str">
            <v>Tubo cuadrado 2 3/8"x 2.5mm</v>
          </cell>
          <cell r="C539">
            <v>27.71</v>
          </cell>
          <cell r="D539">
            <v>20.212711864406778</v>
          </cell>
        </row>
        <row r="540">
          <cell r="A540" t="str">
            <v>TESC17</v>
          </cell>
          <cell r="B540" t="str">
            <v>Tubo cuadrado 2 3/8"x 3.0mm</v>
          </cell>
          <cell r="C540">
            <v>33.020000000000003</v>
          </cell>
          <cell r="D540">
            <v>24.091525423728815</v>
          </cell>
        </row>
        <row r="541">
          <cell r="A541" t="str">
            <v>TESC18</v>
          </cell>
          <cell r="B541" t="str">
            <v>Tubo cuadrado 3"x 2.00 mm</v>
          </cell>
          <cell r="C541">
            <v>30</v>
          </cell>
          <cell r="D541">
            <v>19.754661016949154</v>
          </cell>
          <cell r="E541">
            <v>5</v>
          </cell>
          <cell r="F541">
            <v>19.754661016949154</v>
          </cell>
          <cell r="G541">
            <v>0.30479999999999996</v>
          </cell>
        </row>
        <row r="542">
          <cell r="A542" t="str">
            <v>TESC19</v>
          </cell>
          <cell r="B542" t="str">
            <v>Tubo cuadrado 3"x 2.50 mm</v>
          </cell>
          <cell r="C542">
            <v>37.299999999999997</v>
          </cell>
          <cell r="D542">
            <v>24.559322033898304</v>
          </cell>
          <cell r="E542">
            <v>6.2166666666666659</v>
          </cell>
          <cell r="F542">
            <v>24.559322033898304</v>
          </cell>
          <cell r="G542">
            <v>0.30479999999999996</v>
          </cell>
        </row>
        <row r="543">
          <cell r="A543" t="str">
            <v>TESC20</v>
          </cell>
          <cell r="B543" t="str">
            <v>Tubo cuadrado 3"x 3,00 mm</v>
          </cell>
          <cell r="C543">
            <v>44.52</v>
          </cell>
          <cell r="D543">
            <v>29.324999999999999</v>
          </cell>
          <cell r="E543">
            <v>7.4200000000000008</v>
          </cell>
          <cell r="F543">
            <v>29.324999999999999</v>
          </cell>
          <cell r="G543">
            <v>0.30479999999999996</v>
          </cell>
        </row>
        <row r="544">
          <cell r="A544" t="str">
            <v>TESC21</v>
          </cell>
          <cell r="B544" t="str">
            <v>Tubo cuadrado 3"x 3.30 mm</v>
          </cell>
          <cell r="C544">
            <v>46.162999999999997</v>
          </cell>
          <cell r="D544">
            <v>20.7</v>
          </cell>
          <cell r="E544">
            <v>7.6938333333333331</v>
          </cell>
          <cell r="F544">
            <v>20.7</v>
          </cell>
          <cell r="G544">
            <v>0.30479999999999996</v>
          </cell>
        </row>
        <row r="545">
          <cell r="A545" t="str">
            <v>TESC22</v>
          </cell>
          <cell r="B545" t="str">
            <v>Tubo cuadrado 3"x 4.00 mm</v>
          </cell>
          <cell r="C545">
            <v>55.671999999999997</v>
          </cell>
          <cell r="D545">
            <v>38.115677966101693</v>
          </cell>
          <cell r="E545">
            <v>9.2786666666666662</v>
          </cell>
          <cell r="F545">
            <v>38.115677966101693</v>
          </cell>
          <cell r="G545">
            <v>0.30479999999999996</v>
          </cell>
        </row>
        <row r="546">
          <cell r="A546" t="str">
            <v>TESC23</v>
          </cell>
          <cell r="B546" t="str">
            <v>Tubo cuadrado 4"x 2.0 mm</v>
          </cell>
          <cell r="C546">
            <v>37.119999999999997</v>
          </cell>
          <cell r="D546">
            <v>45.286399999999993</v>
          </cell>
          <cell r="E546">
            <v>6.1866666666666665</v>
          </cell>
          <cell r="F546">
            <v>45.286399999999993</v>
          </cell>
          <cell r="G546">
            <v>0.40600000000000003</v>
          </cell>
        </row>
        <row r="547">
          <cell r="A547" t="str">
            <v>TESC24</v>
          </cell>
          <cell r="B547" t="str">
            <v>Tubo cuadrado 4"x 2.50 mm</v>
          </cell>
          <cell r="C547">
            <v>47.01</v>
          </cell>
          <cell r="D547">
            <v>32.969915254237286</v>
          </cell>
          <cell r="E547">
            <v>7.835</v>
          </cell>
          <cell r="F547">
            <v>32.969915254237286</v>
          </cell>
          <cell r="G547">
            <v>0.40639999999999998</v>
          </cell>
        </row>
        <row r="548">
          <cell r="A548" t="str">
            <v>TESC25</v>
          </cell>
          <cell r="B548" t="str">
            <v>Tubo cuadrado 4"x 3,00 mm</v>
          </cell>
          <cell r="C548">
            <v>56.527000000000001</v>
          </cell>
          <cell r="D548">
            <v>73.485100000000003</v>
          </cell>
          <cell r="E548">
            <v>9.4211666666666662</v>
          </cell>
          <cell r="F548">
            <v>73.485100000000003</v>
          </cell>
          <cell r="G548">
            <v>0.40639999999999998</v>
          </cell>
        </row>
        <row r="549">
          <cell r="A549" t="str">
            <v>TESC26</v>
          </cell>
          <cell r="B549" t="str">
            <v>Tubo cuadrado 100x100 x 4.50 mm</v>
          </cell>
          <cell r="C549">
            <v>82.995000000000005</v>
          </cell>
          <cell r="D549">
            <v>107.8935</v>
          </cell>
          <cell r="E549">
            <v>13.832500000000001</v>
          </cell>
          <cell r="F549">
            <v>107.8935</v>
          </cell>
          <cell r="G549">
            <v>0.40639999999999998</v>
          </cell>
        </row>
        <row r="550">
          <cell r="A550" t="str">
            <v>TESC27</v>
          </cell>
          <cell r="B550" t="str">
            <v>Tubo cuadrado 40mm x 3.00 mm</v>
          </cell>
          <cell r="D550">
            <v>14.794067796610168</v>
          </cell>
          <cell r="E550">
            <v>0</v>
          </cell>
        </row>
        <row r="551">
          <cell r="A551" t="str">
            <v>TESC28</v>
          </cell>
          <cell r="B551" t="str">
            <v>Tubo cuadrado 50mm x 2.00 mm</v>
          </cell>
          <cell r="C551">
            <v>17.693000000000001</v>
          </cell>
          <cell r="D551">
            <v>12.913135593220339</v>
          </cell>
        </row>
        <row r="552">
          <cell r="A552" t="str">
            <v>TESC29</v>
          </cell>
          <cell r="B552" t="str">
            <v>Tubo cuadrado 50mm x 2.50 mm</v>
          </cell>
          <cell r="C552">
            <v>21.93</v>
          </cell>
          <cell r="D552">
            <v>17.201271186440675</v>
          </cell>
        </row>
        <row r="553">
          <cell r="A553" t="str">
            <v>TESC30</v>
          </cell>
          <cell r="B553" t="str">
            <v>Tubo cuadrado 50mm x 3.0 mm</v>
          </cell>
          <cell r="C553">
            <v>26.082000000000001</v>
          </cell>
          <cell r="D553">
            <v>19.472033898305085</v>
          </cell>
        </row>
        <row r="554">
          <cell r="A554" t="str">
            <v>TESC31</v>
          </cell>
          <cell r="B554" t="str">
            <v>Tubo cuadrado 80mm x 80mm x 4.5mm</v>
          </cell>
          <cell r="C554">
            <v>58.24</v>
          </cell>
          <cell r="D554">
            <v>36.497881355932208</v>
          </cell>
        </row>
        <row r="555">
          <cell r="A555" t="str">
            <v>TESC32</v>
          </cell>
          <cell r="B555" t="str">
            <v>Tubo cuadrado 100mm x 100mm x 3.6mm</v>
          </cell>
          <cell r="C555">
            <v>67.790000000000006</v>
          </cell>
          <cell r="D555">
            <v>47.315677966101688</v>
          </cell>
        </row>
        <row r="556">
          <cell r="A556" t="str">
            <v>TESC33</v>
          </cell>
          <cell r="B556" t="str">
            <v>Tubo cuadrado 100mm x 100mm x 4.5mm</v>
          </cell>
          <cell r="C556">
            <v>77.78</v>
          </cell>
          <cell r="D556">
            <v>54.079237288135594</v>
          </cell>
        </row>
        <row r="557">
          <cell r="A557" t="str">
            <v>TESC34</v>
          </cell>
          <cell r="B557" t="str">
            <v>Tubo cuadrado 100mm x 100mm x 6.0mm</v>
          </cell>
          <cell r="C557">
            <v>103.74</v>
          </cell>
          <cell r="D557">
            <v>77.44957627118643</v>
          </cell>
        </row>
        <row r="558">
          <cell r="A558" t="str">
            <v>TESC35</v>
          </cell>
        </row>
        <row r="559">
          <cell r="A559" t="str">
            <v>TESC36</v>
          </cell>
        </row>
        <row r="560">
          <cell r="B560" t="str">
            <v>TUBOS ELECTROSOLDADOS RECTANG.</v>
          </cell>
          <cell r="E560" t="str">
            <v>kg/ml</v>
          </cell>
          <cell r="F560" t="str">
            <v>$/barra</v>
          </cell>
          <cell r="G560" t="str">
            <v>m2/ml</v>
          </cell>
        </row>
        <row r="561">
          <cell r="A561" t="str">
            <v>TR001</v>
          </cell>
          <cell r="B561" t="str">
            <v>Tubo elect. rectangular 1"x 1/2"x 0.9 mm</v>
          </cell>
          <cell r="C561">
            <v>3.411</v>
          </cell>
          <cell r="D561">
            <v>2.7288135593220337</v>
          </cell>
          <cell r="E561">
            <v>0.56850000000000001</v>
          </cell>
          <cell r="F561">
            <v>2.7288135593220337</v>
          </cell>
          <cell r="G561">
            <v>7.619999999999999E-2</v>
          </cell>
        </row>
        <row r="562">
          <cell r="A562" t="str">
            <v>TR002</v>
          </cell>
          <cell r="B562" t="str">
            <v>Tubo elect. rectangular 1"x 1/2"x 1.8 mm</v>
          </cell>
          <cell r="C562">
            <v>3.23</v>
          </cell>
          <cell r="D562">
            <v>4.9118644067796611</v>
          </cell>
          <cell r="E562">
            <v>0.53833333333333333</v>
          </cell>
          <cell r="F562">
            <v>4.9118644067796611</v>
          </cell>
          <cell r="G562">
            <v>7.619999999999999E-2</v>
          </cell>
        </row>
        <row r="563">
          <cell r="A563" t="str">
            <v>TR003</v>
          </cell>
          <cell r="B563" t="str">
            <v>Tubo elect. rectangular 1 1/2"x 1/2"x 0.9 mm</v>
          </cell>
          <cell r="C563">
            <v>4.2619999999999996</v>
          </cell>
          <cell r="D563">
            <v>3.4110169491525424</v>
          </cell>
          <cell r="E563">
            <v>0.71033333333333326</v>
          </cell>
          <cell r="F563">
            <v>3.4110169491525424</v>
          </cell>
          <cell r="G563">
            <v>0.1016</v>
          </cell>
        </row>
        <row r="564">
          <cell r="A564" t="str">
            <v>TR004</v>
          </cell>
          <cell r="B564" t="str">
            <v>Tubo elect. rectangular 1 1/2"x 1/2"x 1,0 mm</v>
          </cell>
          <cell r="C564">
            <v>4.7220000000000004</v>
          </cell>
          <cell r="D564">
            <v>4.0834745762711862</v>
          </cell>
          <cell r="E564">
            <v>0.78700000000000003</v>
          </cell>
          <cell r="F564">
            <v>4.0834745762711862</v>
          </cell>
          <cell r="G564">
            <v>0.1016</v>
          </cell>
        </row>
        <row r="565">
          <cell r="A565" t="str">
            <v>TR005</v>
          </cell>
          <cell r="B565" t="str">
            <v>Tubo elect. rectangular 1 1/2"x 1/2"x 1,2 mm</v>
          </cell>
          <cell r="C565">
            <v>5.6550000000000002</v>
          </cell>
          <cell r="D565">
            <v>4.8923728813559322</v>
          </cell>
          <cell r="E565">
            <v>0.9425</v>
          </cell>
          <cell r="F565">
            <v>4.8923728813559322</v>
          </cell>
          <cell r="G565">
            <v>0.1016</v>
          </cell>
        </row>
        <row r="566">
          <cell r="A566" t="str">
            <v>TR006</v>
          </cell>
          <cell r="B566" t="str">
            <v>Tubo elect. rectangular 1 1/2"x 1/2"x 1,5 mm</v>
          </cell>
          <cell r="C566">
            <v>7.0119999999999996</v>
          </cell>
          <cell r="D566">
            <v>6.0911016949152543</v>
          </cell>
          <cell r="E566">
            <v>1.1686666666666665</v>
          </cell>
          <cell r="F566">
            <v>6.0911016949152543</v>
          </cell>
          <cell r="G566">
            <v>0.1016</v>
          </cell>
        </row>
        <row r="567">
          <cell r="A567" t="str">
            <v>TR007</v>
          </cell>
          <cell r="B567" t="str">
            <v>Tubo elect. rectangular 1 1/2"x 1/2"x 2,0 mm</v>
          </cell>
          <cell r="C567">
            <v>9.43</v>
          </cell>
          <cell r="D567">
            <v>8.0792372881355927</v>
          </cell>
          <cell r="E567">
            <v>1.5716666666666665</v>
          </cell>
          <cell r="F567">
            <v>8.0792372881355927</v>
          </cell>
          <cell r="G567">
            <v>0.1016</v>
          </cell>
        </row>
        <row r="568">
          <cell r="A568" t="str">
            <v>TR008</v>
          </cell>
          <cell r="B568" t="str">
            <v>Tubo elect. rectangular 2"x 1"x 0.9 mm</v>
          </cell>
          <cell r="C568">
            <v>6.8010000000000002</v>
          </cell>
          <cell r="D568">
            <v>5.1944915254237287</v>
          </cell>
          <cell r="E568">
            <v>1.1335</v>
          </cell>
          <cell r="F568">
            <v>5.1944915254237287</v>
          </cell>
          <cell r="G568">
            <v>0.15239999999999998</v>
          </cell>
        </row>
        <row r="569">
          <cell r="A569" t="str">
            <v>TR009</v>
          </cell>
          <cell r="B569" t="str">
            <v>Tubo elect. rectangular 2"x 1"x 1,0 mm</v>
          </cell>
          <cell r="C569">
            <v>7.5449999999999999</v>
          </cell>
          <cell r="D569">
            <v>6.1593220338983059</v>
          </cell>
          <cell r="E569">
            <v>1.2575000000000001</v>
          </cell>
          <cell r="F569">
            <v>6.1593220338983059</v>
          </cell>
          <cell r="G569">
            <v>0.15239999999999998</v>
          </cell>
        </row>
        <row r="570">
          <cell r="A570" t="str">
            <v>TR010</v>
          </cell>
          <cell r="B570" t="str">
            <v>Tubo elect. rectangular 2"x 1"x 1,2 mm</v>
          </cell>
          <cell r="C570">
            <v>9.0429999999999993</v>
          </cell>
          <cell r="D570">
            <v>7.387288135593221</v>
          </cell>
          <cell r="E570">
            <v>1.5071666666666665</v>
          </cell>
          <cell r="F570">
            <v>7.387288135593221</v>
          </cell>
          <cell r="G570">
            <v>0.15239999999999998</v>
          </cell>
        </row>
        <row r="571">
          <cell r="A571" t="str">
            <v>TR011</v>
          </cell>
          <cell r="B571" t="str">
            <v>Tubo elect. rectangular 2"x 1"x 1,5 mm</v>
          </cell>
          <cell r="C571">
            <v>11.311</v>
          </cell>
          <cell r="D571">
            <v>9.2487288135593211</v>
          </cell>
          <cell r="E571">
            <v>1.8851666666666667</v>
          </cell>
          <cell r="F571">
            <v>9.2487288135593211</v>
          </cell>
          <cell r="G571">
            <v>0.15239999999999998</v>
          </cell>
        </row>
        <row r="572">
          <cell r="A572" t="str">
            <v>TR012</v>
          </cell>
          <cell r="B572" t="str">
            <v>Tubo elect. rectangular 2"x 1"x 1,8 mm</v>
          </cell>
          <cell r="C572">
            <v>12.62</v>
          </cell>
          <cell r="D572">
            <v>13.127542372881356</v>
          </cell>
          <cell r="E572">
            <v>2.1033333333333331</v>
          </cell>
          <cell r="F572">
            <v>13.127542372881356</v>
          </cell>
        </row>
        <row r="573">
          <cell r="A573" t="str">
            <v>TR013</v>
          </cell>
          <cell r="B573" t="str">
            <v>Tubo elect. rectangular 2"x 1"x 2,0 mm</v>
          </cell>
          <cell r="C573">
            <v>14.930999999999999</v>
          </cell>
          <cell r="D573">
            <v>12.299152542372878</v>
          </cell>
          <cell r="E573">
            <v>2.4884999999999997</v>
          </cell>
          <cell r="F573">
            <v>12.299152542372878</v>
          </cell>
          <cell r="G573">
            <v>0.15239999999999998</v>
          </cell>
        </row>
        <row r="574">
          <cell r="A574" t="str">
            <v>TR014</v>
          </cell>
          <cell r="B574" t="str">
            <v>Tubo elect. rectangular 20x40x0.9 mm</v>
          </cell>
          <cell r="C574">
            <v>5.0709999999999997</v>
          </cell>
          <cell r="D574">
            <v>4.0737288135593213</v>
          </cell>
          <cell r="E574">
            <v>0.84516666666666662</v>
          </cell>
          <cell r="F574">
            <v>4.0737288135593213</v>
          </cell>
          <cell r="G574">
            <v>0.12</v>
          </cell>
        </row>
        <row r="575">
          <cell r="A575" t="str">
            <v>TR015</v>
          </cell>
          <cell r="B575" t="str">
            <v>Tubo elect. rectangular 20x40x1.5 mm</v>
          </cell>
          <cell r="C575">
            <v>8.3979999999999997</v>
          </cell>
          <cell r="D575">
            <v>7.2313559322033898</v>
          </cell>
          <cell r="E575">
            <v>1.3996666666666666</v>
          </cell>
          <cell r="F575">
            <v>7.2313559322033898</v>
          </cell>
          <cell r="G575">
            <v>0.12</v>
          </cell>
        </row>
        <row r="576">
          <cell r="A576" t="str">
            <v>TR016</v>
          </cell>
          <cell r="B576" t="str">
            <v>Tubo elect. rectangular 40x50x2.0 mm</v>
          </cell>
          <cell r="C576">
            <v>16.98</v>
          </cell>
          <cell r="D576">
            <v>18.951999999999998</v>
          </cell>
          <cell r="E576">
            <v>2.83</v>
          </cell>
          <cell r="F576">
            <v>18.951999999999998</v>
          </cell>
          <cell r="G576">
            <v>0.18</v>
          </cell>
        </row>
        <row r="577">
          <cell r="A577" t="str">
            <v>TR017</v>
          </cell>
          <cell r="B577" t="str">
            <v>Tubo elect. rectangular 40x50x2.3 mm</v>
          </cell>
          <cell r="C577">
            <v>16.501999999999999</v>
          </cell>
          <cell r="D577">
            <v>20.619499999999999</v>
          </cell>
          <cell r="E577">
            <v>2.7503333333333333</v>
          </cell>
          <cell r="F577">
            <v>20.619499999999999</v>
          </cell>
          <cell r="G577">
            <v>0.12</v>
          </cell>
        </row>
        <row r="578">
          <cell r="A578" t="str">
            <v>TR018</v>
          </cell>
          <cell r="B578" t="str">
            <v>Tubo elect. rectangular 40x60x1,2 mm</v>
          </cell>
          <cell r="C578">
            <v>11.255000000000001</v>
          </cell>
          <cell r="D578">
            <v>9.5898305084745772</v>
          </cell>
          <cell r="E578">
            <v>1.8758333333333335</v>
          </cell>
          <cell r="F578">
            <v>9.5898305084745772</v>
          </cell>
          <cell r="G578">
            <v>0.2</v>
          </cell>
        </row>
        <row r="579">
          <cell r="A579" t="str">
            <v>TR019</v>
          </cell>
          <cell r="B579" t="str">
            <v>Tubo elect. rectangular 40x60x1.5 mm</v>
          </cell>
          <cell r="C579">
            <v>14.032999999999999</v>
          </cell>
          <cell r="D579">
            <v>12.299152542372878</v>
          </cell>
          <cell r="E579">
            <v>2.3388333333333331</v>
          </cell>
          <cell r="F579">
            <v>12.299152542372878</v>
          </cell>
          <cell r="G579">
            <v>0.2</v>
          </cell>
        </row>
        <row r="580">
          <cell r="A580" t="str">
            <v>TR020</v>
          </cell>
          <cell r="B580" t="str">
            <v>Tubo elect. rectangular 40x60x2,0 mm</v>
          </cell>
          <cell r="C580">
            <v>18.638000000000002</v>
          </cell>
          <cell r="D580">
            <v>16.34364406779661</v>
          </cell>
          <cell r="E580">
            <v>3.1063333333333336</v>
          </cell>
          <cell r="F580">
            <v>16.34364406779661</v>
          </cell>
          <cell r="G580">
            <v>0.2</v>
          </cell>
        </row>
        <row r="581">
          <cell r="A581" t="str">
            <v>TR021</v>
          </cell>
          <cell r="B581" t="str">
            <v>Tubo elect. rectangular 40x80x1.5 mm</v>
          </cell>
          <cell r="C581">
            <v>16.960999999999999</v>
          </cell>
          <cell r="D581">
            <v>16.14872881355932</v>
          </cell>
          <cell r="E581">
            <v>2.8268333333333331</v>
          </cell>
          <cell r="F581">
            <v>16.14872881355932</v>
          </cell>
          <cell r="G581">
            <v>0.24</v>
          </cell>
        </row>
        <row r="582">
          <cell r="A582" t="str">
            <v>TR022</v>
          </cell>
          <cell r="B582" t="str">
            <v>Tubo elect. rectangular 40x80x2,0 mm</v>
          </cell>
          <cell r="C582">
            <v>22.620999999999999</v>
          </cell>
          <cell r="D582">
            <v>21.489406779661017</v>
          </cell>
          <cell r="E582">
            <v>3.7701666666666664</v>
          </cell>
          <cell r="F582">
            <v>21.489406779661017</v>
          </cell>
          <cell r="G582">
            <v>0.24</v>
          </cell>
        </row>
        <row r="583">
          <cell r="A583" t="str">
            <v>TR023</v>
          </cell>
          <cell r="B583" t="str">
            <v>Tubo elect. rectangular 40x80x2,3 mm</v>
          </cell>
          <cell r="C583">
            <v>26</v>
          </cell>
          <cell r="D583">
            <v>24.023305084745761</v>
          </cell>
          <cell r="E583">
            <v>4.333333333333333</v>
          </cell>
          <cell r="F583">
            <v>24.023305084745761</v>
          </cell>
          <cell r="G583">
            <v>0.24</v>
          </cell>
        </row>
        <row r="584">
          <cell r="A584" t="str">
            <v>TR024</v>
          </cell>
          <cell r="B584" t="str">
            <v>Tubo elect. rectangular 50x70x1.5 mm</v>
          </cell>
          <cell r="C584">
            <v>16.86</v>
          </cell>
          <cell r="D584">
            <v>16.177966101694917</v>
          </cell>
          <cell r="E584">
            <v>2.81</v>
          </cell>
          <cell r="F584">
            <v>16.177966101694917</v>
          </cell>
          <cell r="G584">
            <v>0.24000000000000002</v>
          </cell>
        </row>
        <row r="585">
          <cell r="A585" t="str">
            <v>TR025</v>
          </cell>
          <cell r="B585" t="str">
            <v>Tubo elect. rectangular 50x70x2,0 mm</v>
          </cell>
          <cell r="C585">
            <v>22.62</v>
          </cell>
          <cell r="D585">
            <v>21.489406779661017</v>
          </cell>
          <cell r="E585">
            <v>3.77</v>
          </cell>
          <cell r="F585">
            <v>21.489406779661017</v>
          </cell>
          <cell r="G585">
            <v>0.24000000000000002</v>
          </cell>
        </row>
        <row r="586">
          <cell r="A586" t="str">
            <v>TR026</v>
          </cell>
          <cell r="B586" t="str">
            <v>Tubo elect. rectangular 50x70x2,3 mm</v>
          </cell>
          <cell r="C586">
            <v>26</v>
          </cell>
          <cell r="D586">
            <v>16.197457627118645</v>
          </cell>
          <cell r="E586">
            <v>4.333333333333333</v>
          </cell>
          <cell r="F586">
            <v>16.197457627118645</v>
          </cell>
          <cell r="G586">
            <v>0.24000000000000002</v>
          </cell>
        </row>
        <row r="587">
          <cell r="B587" t="str">
            <v>TUBOS ESTRUCTURALES RECTANGULARES</v>
          </cell>
          <cell r="E587" t="str">
            <v>kg/ml</v>
          </cell>
          <cell r="F587" t="str">
            <v>$/barra</v>
          </cell>
          <cell r="G587" t="str">
            <v>m2/ml</v>
          </cell>
        </row>
        <row r="588">
          <cell r="A588" t="str">
            <v>TESR01</v>
          </cell>
          <cell r="B588" t="str">
            <v>Tubo rectangular 2"x1"x2,0 mm</v>
          </cell>
          <cell r="C588">
            <v>14.36</v>
          </cell>
          <cell r="D588">
            <v>10.096610169491525</v>
          </cell>
          <cell r="E588">
            <v>2.3933333333333331</v>
          </cell>
          <cell r="F588">
            <v>10.096610169491525</v>
          </cell>
          <cell r="G588">
            <v>0.15239999999999998</v>
          </cell>
        </row>
        <row r="589">
          <cell r="A589" t="str">
            <v>TESR02</v>
          </cell>
          <cell r="B589" t="str">
            <v>Tubo rectangular 2"x3"x2,5 mm</v>
          </cell>
          <cell r="C589">
            <v>29.28</v>
          </cell>
          <cell r="D589">
            <v>22.132627118644066</v>
          </cell>
          <cell r="E589">
            <v>4.88</v>
          </cell>
          <cell r="F589">
            <v>22.132627118644066</v>
          </cell>
          <cell r="G589">
            <v>0.254</v>
          </cell>
        </row>
        <row r="590">
          <cell r="A590" t="str">
            <v>TESR03</v>
          </cell>
          <cell r="B590" t="str">
            <v>Tubo rectangular 2"x3"x3.0 mm</v>
          </cell>
          <cell r="C590">
            <v>34.979999999999997</v>
          </cell>
          <cell r="D590">
            <v>24.150000000000002</v>
          </cell>
          <cell r="E590">
            <v>5.8299999999999992</v>
          </cell>
          <cell r="F590">
            <v>24.150000000000002</v>
          </cell>
          <cell r="G590">
            <v>0.254</v>
          </cell>
        </row>
        <row r="591">
          <cell r="A591" t="str">
            <v>TESR04</v>
          </cell>
          <cell r="B591" t="str">
            <v>Tubo rectangular 2"x4"x2,5 mm</v>
          </cell>
          <cell r="C591">
            <v>35.159999999999997</v>
          </cell>
          <cell r="D591">
            <v>25.319491525423729</v>
          </cell>
          <cell r="E591">
            <v>5.8599999999999994</v>
          </cell>
          <cell r="F591">
            <v>25.319491525423729</v>
          </cell>
          <cell r="G591">
            <v>0.30479999999999996</v>
          </cell>
        </row>
        <row r="592">
          <cell r="A592" t="str">
            <v>TESR05</v>
          </cell>
          <cell r="B592" t="str">
            <v>Tubo rectangular 2"x4"x2,8 mm</v>
          </cell>
          <cell r="C592">
            <v>40.200000000000003</v>
          </cell>
          <cell r="D592">
            <v>29.656355932203386</v>
          </cell>
          <cell r="E592">
            <v>6.7</v>
          </cell>
          <cell r="F592">
            <v>29.656355932203386</v>
          </cell>
          <cell r="G592">
            <v>0.30479999999999996</v>
          </cell>
        </row>
        <row r="593">
          <cell r="A593" t="str">
            <v>TESR06</v>
          </cell>
          <cell r="B593" t="str">
            <v>Tubo rectangular 2"x4"x3.0 mm</v>
          </cell>
          <cell r="C593">
            <v>42.1</v>
          </cell>
          <cell r="D593">
            <v>58.94</v>
          </cell>
          <cell r="E593">
            <v>7.0166666666666666</v>
          </cell>
          <cell r="F593">
            <v>58.94</v>
          </cell>
          <cell r="G593">
            <v>0.30479999999999996</v>
          </cell>
          <cell r="H593">
            <v>1.4</v>
          </cell>
        </row>
        <row r="594">
          <cell r="A594" t="str">
            <v>TESR07</v>
          </cell>
          <cell r="B594" t="str">
            <v>Tubo rectangular 100x50x4.0 mm</v>
          </cell>
          <cell r="C594">
            <v>55.567999999999998</v>
          </cell>
          <cell r="D594">
            <v>38.115677966101693</v>
          </cell>
          <cell r="E594">
            <v>9.261333333333333</v>
          </cell>
          <cell r="F594">
            <v>38.115677966101693</v>
          </cell>
        </row>
        <row r="595">
          <cell r="A595" t="str">
            <v>TESR08</v>
          </cell>
          <cell r="B595" t="str">
            <v>Tubo rectangular 40 x 60 x 2.0mm</v>
          </cell>
          <cell r="C595">
            <v>18.638999999999999</v>
          </cell>
          <cell r="D595">
            <v>12.416101694915254</v>
          </cell>
          <cell r="E595">
            <v>3.1065</v>
          </cell>
          <cell r="F595">
            <v>12.416101694915254</v>
          </cell>
        </row>
        <row r="596">
          <cell r="A596" t="str">
            <v>TESR09</v>
          </cell>
          <cell r="B596" t="str">
            <v>Tubo rectangular 40 x 80 x 2.0mm</v>
          </cell>
          <cell r="C596">
            <v>22.41</v>
          </cell>
          <cell r="D596">
            <v>15.671186440677964</v>
          </cell>
          <cell r="E596">
            <v>3.7349999999999999</v>
          </cell>
          <cell r="F596">
            <v>15.671186440677964</v>
          </cell>
        </row>
        <row r="597">
          <cell r="A597" t="str">
            <v>TESR10</v>
          </cell>
          <cell r="B597" t="str">
            <v>Tubo rectangular 50 x 30 x 2.0mm</v>
          </cell>
          <cell r="C597">
            <v>15.07</v>
          </cell>
          <cell r="D597">
            <v>10.096610169491525</v>
          </cell>
          <cell r="E597">
            <v>2.5116666666666667</v>
          </cell>
          <cell r="F597">
            <v>10.096610169491525</v>
          </cell>
        </row>
        <row r="598">
          <cell r="A598" t="str">
            <v>TESR11</v>
          </cell>
          <cell r="B598" t="str">
            <v>Tubo rectangular 70 x 50 x 2.0mm</v>
          </cell>
          <cell r="C598">
            <v>22.33</v>
          </cell>
          <cell r="D598">
            <v>15.671186440677964</v>
          </cell>
          <cell r="E598">
            <v>3.7216666666666662</v>
          </cell>
          <cell r="F598">
            <v>15.671186440677964</v>
          </cell>
        </row>
        <row r="599">
          <cell r="A599" t="str">
            <v>TESR12</v>
          </cell>
          <cell r="B599" t="str">
            <v>Tubo rectangular 80 x 40 x 1.5mm</v>
          </cell>
          <cell r="C599">
            <v>16.86</v>
          </cell>
          <cell r="D599">
            <v>15.271610169491526</v>
          </cell>
          <cell r="E599">
            <v>2.81</v>
          </cell>
          <cell r="F599">
            <v>15.271610169491526</v>
          </cell>
        </row>
        <row r="600">
          <cell r="A600" t="str">
            <v>TESR13</v>
          </cell>
          <cell r="B600" t="str">
            <v>Tubo rectangular 80 x 40 x 3.0mm</v>
          </cell>
          <cell r="C600">
            <v>33.909999999999997</v>
          </cell>
          <cell r="D600">
            <v>23.175423728813559</v>
          </cell>
          <cell r="E600">
            <v>5.6516666666666664</v>
          </cell>
          <cell r="F600">
            <v>23.175423728813559</v>
          </cell>
        </row>
        <row r="601">
          <cell r="A601" t="str">
            <v>TESR14</v>
          </cell>
          <cell r="B601" t="str">
            <v>Tubo rectangular 97 x 80 x 3.0mm</v>
          </cell>
          <cell r="C601">
            <v>48.44</v>
          </cell>
          <cell r="D601">
            <v>34.285593220338981</v>
          </cell>
          <cell r="E601">
            <v>8.0733333333333324</v>
          </cell>
          <cell r="F601">
            <v>34.285593220338981</v>
          </cell>
        </row>
        <row r="602">
          <cell r="A602" t="str">
            <v>TESR15</v>
          </cell>
          <cell r="B602" t="str">
            <v>Tubo rectangular 100x50x2.0 mm</v>
          </cell>
          <cell r="C602">
            <v>28.45</v>
          </cell>
          <cell r="D602">
            <v>19.238135593220338</v>
          </cell>
          <cell r="E602">
            <v>4.7416666666666663</v>
          </cell>
          <cell r="F602">
            <v>19.238135593220338</v>
          </cell>
          <cell r="H602">
            <v>0.5</v>
          </cell>
        </row>
        <row r="603">
          <cell r="A603" t="str">
            <v>TESR16</v>
          </cell>
          <cell r="B603" t="str">
            <v>Tubo rectangular 100x50x2.5 mm</v>
          </cell>
          <cell r="C603">
            <v>35.36</v>
          </cell>
          <cell r="D603">
            <v>23.906355932203393</v>
          </cell>
          <cell r="E603">
            <v>5.8933333333333335</v>
          </cell>
          <cell r="F603">
            <v>23.906355932203393</v>
          </cell>
          <cell r="H603">
            <v>0.5</v>
          </cell>
        </row>
        <row r="604">
          <cell r="A604" t="str">
            <v>TESR17</v>
          </cell>
          <cell r="B604" t="str">
            <v>Tubo rectangular 100x50x3.0 mm</v>
          </cell>
          <cell r="C604">
            <v>42.21</v>
          </cell>
          <cell r="D604">
            <v>28.467372881355931</v>
          </cell>
          <cell r="E604">
            <v>7.0350000000000001</v>
          </cell>
          <cell r="F604">
            <v>28.467372881355931</v>
          </cell>
          <cell r="H604" t="e">
            <v>#REF!</v>
          </cell>
        </row>
        <row r="605">
          <cell r="A605" t="str">
            <v>TESR18</v>
          </cell>
          <cell r="B605" t="str">
            <v>Tubo rectangular 100x50x4.0 mm</v>
          </cell>
          <cell r="C605">
            <v>56.9</v>
          </cell>
          <cell r="D605">
            <v>36.907203389830507</v>
          </cell>
          <cell r="E605">
            <v>9.4833333333333325</v>
          </cell>
          <cell r="F605">
            <v>36.907203389830507</v>
          </cell>
          <cell r="G605">
            <v>0.30000000000000004</v>
          </cell>
          <cell r="H605" t="e">
            <v>#REF!</v>
          </cell>
        </row>
        <row r="606">
          <cell r="A606" t="str">
            <v>TESR19</v>
          </cell>
          <cell r="B606" t="str">
            <v>Tubo rectangular 150x50x2.0 mm</v>
          </cell>
          <cell r="C606">
            <v>37.869999999999997</v>
          </cell>
          <cell r="D606">
            <v>56.804999999999993</v>
          </cell>
          <cell r="E606">
            <v>6.3116666666666665</v>
          </cell>
          <cell r="F606">
            <v>56.804999999999993</v>
          </cell>
          <cell r="G606">
            <v>0.4</v>
          </cell>
        </row>
        <row r="607">
          <cell r="A607" t="str">
            <v>TESR20</v>
          </cell>
          <cell r="B607" t="str">
            <v>Tubo rectangular 150x50x2.5 mm</v>
          </cell>
          <cell r="C607">
            <v>46.99</v>
          </cell>
          <cell r="D607">
            <v>32.238983050847459</v>
          </cell>
          <cell r="E607">
            <v>7.831666666666667</v>
          </cell>
          <cell r="F607">
            <v>32.238983050847459</v>
          </cell>
          <cell r="H607">
            <v>0</v>
          </cell>
        </row>
        <row r="608">
          <cell r="A608" t="str">
            <v>TESR21</v>
          </cell>
          <cell r="B608" t="str">
            <v>Tubo rectangular 150x50x3.0 mm</v>
          </cell>
          <cell r="C608">
            <v>56.17</v>
          </cell>
          <cell r="D608">
            <v>38.593220338983052</v>
          </cell>
          <cell r="E608">
            <v>9.3616666666666664</v>
          </cell>
          <cell r="F608">
            <v>38.593220338983052</v>
          </cell>
        </row>
        <row r="609">
          <cell r="A609" t="str">
            <v>TESR22</v>
          </cell>
          <cell r="B609" t="str">
            <v>Tubo rectangular 150x50x4.5 mm</v>
          </cell>
          <cell r="C609">
            <v>84</v>
          </cell>
          <cell r="D609">
            <v>126</v>
          </cell>
          <cell r="E609">
            <v>14</v>
          </cell>
          <cell r="F609">
            <v>126</v>
          </cell>
          <cell r="G609">
            <v>0.4</v>
          </cell>
        </row>
        <row r="610">
          <cell r="A610" t="str">
            <v>TESR23</v>
          </cell>
          <cell r="B610" t="str">
            <v>Tubo rectangular 150x75x4.5 mm</v>
          </cell>
          <cell r="C610">
            <v>115</v>
          </cell>
          <cell r="D610">
            <v>172.5</v>
          </cell>
          <cell r="E610">
            <v>19.166666666666668</v>
          </cell>
          <cell r="F610">
            <v>172.5</v>
          </cell>
          <cell r="G610">
            <v>0.45</v>
          </cell>
        </row>
        <row r="611">
          <cell r="A611" t="str">
            <v>TESR24</v>
          </cell>
          <cell r="B611" t="str">
            <v>Tubo rectangular 150x150 x4.5 mm</v>
          </cell>
          <cell r="C611">
            <v>123.36</v>
          </cell>
          <cell r="D611">
            <v>160.36799999999999</v>
          </cell>
          <cell r="E611">
            <v>20.56</v>
          </cell>
          <cell r="F611">
            <v>160.36799999999999</v>
          </cell>
          <cell r="G611">
            <v>0.40639999999999998</v>
          </cell>
        </row>
        <row r="612">
          <cell r="A612" t="str">
            <v>TESR25</v>
          </cell>
          <cell r="B612" t="str">
            <v>Tubo rectangular 200x100x6 mm</v>
          </cell>
          <cell r="C612">
            <v>169.6</v>
          </cell>
          <cell r="D612">
            <v>203.51999999999998</v>
          </cell>
          <cell r="E612">
            <v>28.266666666666666</v>
          </cell>
          <cell r="F612">
            <v>203.51999999999998</v>
          </cell>
          <cell r="G612">
            <v>0.6</v>
          </cell>
        </row>
        <row r="613">
          <cell r="B613" t="str">
            <v>TUBOS SCH 40</v>
          </cell>
          <cell r="E613" t="str">
            <v>kg/ml</v>
          </cell>
          <cell r="F613" t="str">
            <v>$/barra</v>
          </cell>
          <cell r="G613" t="str">
            <v>m2/ml</v>
          </cell>
        </row>
        <row r="614">
          <cell r="A614" t="str">
            <v>SCH401</v>
          </cell>
          <cell r="B614" t="str">
            <v>Tubo de acero SCH 40 1/4"</v>
          </cell>
          <cell r="F614">
            <v>0</v>
          </cell>
          <cell r="G614">
            <v>1.9949160000000001E-2</v>
          </cell>
        </row>
        <row r="615">
          <cell r="A615" t="str">
            <v>SCH402</v>
          </cell>
          <cell r="B615" t="str">
            <v>Tubo de acero SCH 40 3/8"</v>
          </cell>
          <cell r="F615">
            <v>0</v>
          </cell>
          <cell r="G615">
            <v>2.9923739999999994E-2</v>
          </cell>
        </row>
        <row r="616">
          <cell r="A616" t="str">
            <v>SCH403</v>
          </cell>
          <cell r="B616" t="str">
            <v>Tubo de acero SCH 40 1/2"</v>
          </cell>
          <cell r="F616">
            <v>0</v>
          </cell>
          <cell r="G616">
            <v>3.9898320000000001E-2</v>
          </cell>
        </row>
        <row r="617">
          <cell r="A617" t="str">
            <v>SCH404</v>
          </cell>
          <cell r="B617" t="str">
            <v>Tubo de acero SCH 40 3/4"</v>
          </cell>
          <cell r="C617">
            <v>10.199999999999999</v>
          </cell>
          <cell r="D617">
            <v>8.6896874999999998</v>
          </cell>
          <cell r="E617">
            <v>2.5047272727272722</v>
          </cell>
          <cell r="F617">
            <v>8.6896874999999998</v>
          </cell>
          <cell r="G617">
            <v>5.9847479999999988E-2</v>
          </cell>
        </row>
        <row r="618">
          <cell r="A618" t="str">
            <v>SCH405</v>
          </cell>
          <cell r="B618" t="str">
            <v>Tubo de acero SCH 40 1"</v>
          </cell>
          <cell r="C618">
            <v>15.028363636363633</v>
          </cell>
          <cell r="D618">
            <v>22.542545454545447</v>
          </cell>
          <cell r="E618">
            <v>2.5047272727272722</v>
          </cell>
          <cell r="F618">
            <v>22.542545454545447</v>
          </cell>
          <cell r="G618">
            <v>0.10573054799999998</v>
          </cell>
        </row>
        <row r="619">
          <cell r="A619" t="str">
            <v>SCH406</v>
          </cell>
          <cell r="B619" t="str">
            <v>Tubo de acero SCH 40 1 1/4"</v>
          </cell>
          <cell r="C619">
            <v>20.28</v>
          </cell>
          <cell r="D619">
            <v>23.321999999999999</v>
          </cell>
          <cell r="E619">
            <v>3.3800000000000003</v>
          </cell>
          <cell r="F619">
            <v>23.321999999999999</v>
          </cell>
          <cell r="G619">
            <v>0.13246242239999997</v>
          </cell>
        </row>
        <row r="620">
          <cell r="A620" t="str">
            <v>SCH407</v>
          </cell>
          <cell r="B620" t="str">
            <v>Tubo de acero SCH 40 1 1/2"</v>
          </cell>
          <cell r="C620">
            <v>24.331636363636363</v>
          </cell>
          <cell r="D620">
            <v>30.414545454545454</v>
          </cell>
          <cell r="E620">
            <v>4.0552727272727269</v>
          </cell>
          <cell r="F620">
            <v>30.414545454545454</v>
          </cell>
          <cell r="G620">
            <v>0.11969495999999998</v>
          </cell>
          <cell r="H620">
            <v>1.25</v>
          </cell>
        </row>
        <row r="621">
          <cell r="A621" t="str">
            <v>SCH408</v>
          </cell>
          <cell r="B621" t="str">
            <v>Tubo de acero SCH 40 2"</v>
          </cell>
          <cell r="C621">
            <v>32.64</v>
          </cell>
          <cell r="D621">
            <v>37.535999999999994</v>
          </cell>
          <cell r="E621">
            <v>5.44</v>
          </cell>
          <cell r="F621">
            <v>37.535999999999994</v>
          </cell>
          <cell r="G621">
            <v>0.15959328</v>
          </cell>
          <cell r="H621">
            <v>1.1499999999999999</v>
          </cell>
        </row>
        <row r="622">
          <cell r="A622" t="str">
            <v>SCH409</v>
          </cell>
          <cell r="B622" t="str">
            <v>Tubo de acero SCH 40 2 1/2"</v>
          </cell>
          <cell r="C622">
            <v>51.78</v>
          </cell>
          <cell r="D622">
            <v>59.546999999999997</v>
          </cell>
          <cell r="E622">
            <v>8.6323636363636354</v>
          </cell>
          <cell r="F622">
            <v>59.546999999999997</v>
          </cell>
          <cell r="G622">
            <v>0.19949160000000002</v>
          </cell>
          <cell r="H622">
            <v>1.1499999999999999</v>
          </cell>
        </row>
        <row r="623">
          <cell r="A623" t="str">
            <v>SCH410</v>
          </cell>
          <cell r="B623" t="str">
            <v>Tubo de acero SCH 40 3"</v>
          </cell>
          <cell r="C623">
            <v>67.739999999999995</v>
          </cell>
          <cell r="D623">
            <v>111.77099999999999</v>
          </cell>
          <cell r="E623">
            <v>11.29</v>
          </cell>
          <cell r="F623">
            <v>111.77099999999999</v>
          </cell>
          <cell r="G623">
            <v>0.27928823999999997</v>
          </cell>
          <cell r="H623">
            <v>1.65</v>
          </cell>
        </row>
        <row r="624">
          <cell r="A624" t="str">
            <v>SCH411</v>
          </cell>
          <cell r="B624" t="str">
            <v>Tubo de acero SCH 40 3 1/2"</v>
          </cell>
          <cell r="C624">
            <v>51.78</v>
          </cell>
          <cell r="D624">
            <v>94.757400000000004</v>
          </cell>
          <cell r="E624">
            <v>8.6323636363636354</v>
          </cell>
          <cell r="F624">
            <v>94.757400000000004</v>
          </cell>
          <cell r="G624">
            <v>0.27928823999999997</v>
          </cell>
          <cell r="H624">
            <v>1.83</v>
          </cell>
        </row>
        <row r="625">
          <cell r="A625" t="str">
            <v>SCH412</v>
          </cell>
          <cell r="B625" t="str">
            <v>Tubo de acero SCH 40 4"</v>
          </cell>
          <cell r="C625">
            <v>96.521454545454532</v>
          </cell>
          <cell r="D625">
            <v>159.26039999999998</v>
          </cell>
          <cell r="E625">
            <v>16.086909090909089</v>
          </cell>
          <cell r="F625">
            <v>159.26039999999998</v>
          </cell>
          <cell r="G625">
            <v>0.35908488</v>
          </cell>
          <cell r="H625">
            <v>1.65</v>
          </cell>
        </row>
        <row r="626">
          <cell r="A626" t="str">
            <v>SCH413</v>
          </cell>
          <cell r="B626" t="str">
            <v>Tubo de acero SCH 40 5"</v>
          </cell>
          <cell r="F626">
            <v>0</v>
          </cell>
          <cell r="G626">
            <v>0.39898320000000004</v>
          </cell>
        </row>
        <row r="627">
          <cell r="A627" t="str">
            <v>SCH414</v>
          </cell>
          <cell r="B627" t="str">
            <v>Tubo de acero SCH 40 6"</v>
          </cell>
          <cell r="C627">
            <v>169.69527272727271</v>
          </cell>
          <cell r="D627">
            <v>178.70999999999995</v>
          </cell>
          <cell r="E627">
            <v>28.282545454545449</v>
          </cell>
          <cell r="F627">
            <v>178.70999999999995</v>
          </cell>
          <cell r="G627">
            <v>0.4787798399999999</v>
          </cell>
        </row>
        <row r="628">
          <cell r="A628" t="str">
            <v>SCH415</v>
          </cell>
          <cell r="B628" t="str">
            <v>Tubo de acero SCH 40 8"</v>
          </cell>
          <cell r="C628">
            <v>255.3927272727272</v>
          </cell>
          <cell r="D628">
            <v>261.50999999999993</v>
          </cell>
          <cell r="E628">
            <v>42.565454545454536</v>
          </cell>
          <cell r="F628">
            <v>261.50999999999993</v>
          </cell>
          <cell r="G628">
            <v>0.63837312000000002</v>
          </cell>
        </row>
        <row r="629">
          <cell r="A629" t="str">
            <v>SCH416</v>
          </cell>
          <cell r="B629" t="str">
            <v>Tubo de acero SCH 40 10"</v>
          </cell>
          <cell r="C629">
            <v>362.11199999999997</v>
          </cell>
          <cell r="D629">
            <v>379.49999999999994</v>
          </cell>
          <cell r="E629">
            <v>60.35199999999999</v>
          </cell>
          <cell r="F629">
            <v>379.49999999999994</v>
          </cell>
          <cell r="G629">
            <v>0.79796640000000008</v>
          </cell>
        </row>
        <row r="630">
          <cell r="A630" t="str">
            <v>SCH417</v>
          </cell>
          <cell r="B630" t="str">
            <v>Tubo de acero SCH 40  12"</v>
          </cell>
          <cell r="C630">
            <v>443</v>
          </cell>
          <cell r="D630">
            <v>664.5</v>
          </cell>
          <cell r="E630">
            <v>73.833333333333329</v>
          </cell>
          <cell r="F630">
            <v>664.5</v>
          </cell>
          <cell r="G630">
            <v>0.9575596799999998</v>
          </cell>
        </row>
        <row r="631">
          <cell r="A631" t="str">
            <v>SCH418</v>
          </cell>
          <cell r="B631" t="str">
            <v>Tubo de acero 14" x 3/8"</v>
          </cell>
          <cell r="C631">
            <v>501.18553956239981</v>
          </cell>
          <cell r="D631">
            <v>655.5</v>
          </cell>
          <cell r="E631">
            <v>83.530923260399973</v>
          </cell>
          <cell r="F631">
            <v>655.5</v>
          </cell>
          <cell r="G631">
            <v>1.1171529599999999</v>
          </cell>
        </row>
        <row r="632">
          <cell r="A632" t="str">
            <v>SCH419</v>
          </cell>
          <cell r="B632" t="str">
            <v>Tubo de acero 16" x 3/8"</v>
          </cell>
          <cell r="C632">
            <v>572.78347378559988</v>
          </cell>
          <cell r="D632">
            <v>862.49999999999989</v>
          </cell>
          <cell r="E632">
            <v>95.463912297599975</v>
          </cell>
          <cell r="F632">
            <v>862.49999999999989</v>
          </cell>
          <cell r="G632">
            <v>1.27674624</v>
          </cell>
        </row>
        <row r="633">
          <cell r="B633" t="str">
            <v>TUBOS SCH 80</v>
          </cell>
          <cell r="E633" t="str">
            <v>kg/ml</v>
          </cell>
          <cell r="F633" t="str">
            <v>$/barra</v>
          </cell>
          <cell r="G633" t="str">
            <v>m2/ml</v>
          </cell>
        </row>
        <row r="634">
          <cell r="A634" t="str">
            <v>SCH801</v>
          </cell>
          <cell r="B634" t="str">
            <v>Tubo de acero SCH 80 3/4"</v>
          </cell>
          <cell r="G634">
            <v>5.9847479999999988E-2</v>
          </cell>
        </row>
        <row r="635">
          <cell r="A635" t="str">
            <v>SCH802</v>
          </cell>
          <cell r="B635" t="str">
            <v>Tubo de acero SCH 80 1 1/4"</v>
          </cell>
        </row>
        <row r="636">
          <cell r="A636" t="str">
            <v>SCH803</v>
          </cell>
          <cell r="B636" t="str">
            <v>Tubo de acero SCH 80  2 "</v>
          </cell>
          <cell r="G636">
            <v>0.15959328</v>
          </cell>
        </row>
        <row r="637">
          <cell r="A637" t="str">
            <v>SCH804</v>
          </cell>
          <cell r="B637" t="str">
            <v>Tubo de acero SCH 80  3 "</v>
          </cell>
          <cell r="G637">
            <v>0.23938991999999995</v>
          </cell>
        </row>
        <row r="638">
          <cell r="A638" t="str">
            <v>SCH805</v>
          </cell>
          <cell r="B638" t="str">
            <v>Tubo de acero SCH 80  4 "</v>
          </cell>
          <cell r="G638">
            <v>0.31918656000000001</v>
          </cell>
        </row>
        <row r="639">
          <cell r="A639" t="str">
            <v>SCH806</v>
          </cell>
          <cell r="B639" t="str">
            <v>Tubo de acero SCH 80  5"</v>
          </cell>
          <cell r="G639">
            <v>0.39898320000000004</v>
          </cell>
        </row>
        <row r="640">
          <cell r="A640" t="str">
            <v>SCH807</v>
          </cell>
          <cell r="B640" t="str">
            <v>Tubo de acero SCH 80  6"</v>
          </cell>
          <cell r="G640">
            <v>0.4787798399999999</v>
          </cell>
        </row>
        <row r="641">
          <cell r="A641" t="str">
            <v>SCH808</v>
          </cell>
          <cell r="B641" t="str">
            <v>Tubo de acero SCH 80  8"</v>
          </cell>
          <cell r="G641">
            <v>0.63837312000000002</v>
          </cell>
        </row>
        <row r="642">
          <cell r="A642" t="str">
            <v>SCH809</v>
          </cell>
          <cell r="B642" t="str">
            <v>Tubo de acero SCH 80  10"</v>
          </cell>
          <cell r="G642">
            <v>0.79796640000000008</v>
          </cell>
        </row>
        <row r="643">
          <cell r="A643" t="str">
            <v>SCH810</v>
          </cell>
          <cell r="B643" t="str">
            <v>Tubo de acero SCH 80  12"</v>
          </cell>
          <cell r="G643">
            <v>0.9575596799999998</v>
          </cell>
        </row>
        <row r="644">
          <cell r="B644" t="str">
            <v>TUBOS ELECTROSOLDADOS</v>
          </cell>
          <cell r="E644" t="str">
            <v>kg/ml</v>
          </cell>
          <cell r="F644" t="str">
            <v>$/barra</v>
          </cell>
          <cell r="G644" t="str">
            <v>m2/ml</v>
          </cell>
        </row>
        <row r="645">
          <cell r="A645" t="str">
            <v>TES01</v>
          </cell>
          <cell r="B645" t="str">
            <v>Tubo electrosoldado 1/2" x 0,8mm</v>
          </cell>
          <cell r="C645">
            <v>1.5</v>
          </cell>
          <cell r="D645">
            <v>1.2766949152542373</v>
          </cell>
          <cell r="E645">
            <v>0.25</v>
          </cell>
          <cell r="F645">
            <v>1.2766949152542373</v>
          </cell>
          <cell r="G645">
            <v>3.9898320000000001E-2</v>
          </cell>
        </row>
        <row r="646">
          <cell r="A646" t="str">
            <v>TES02</v>
          </cell>
          <cell r="B646" t="str">
            <v>Tubo electrosoldado 1/2" x 0,9mm</v>
          </cell>
          <cell r="C646">
            <v>1.7130000000000001</v>
          </cell>
          <cell r="D646">
            <v>1.4326271186440678</v>
          </cell>
          <cell r="E646">
            <v>0.28550000000000003</v>
          </cell>
          <cell r="F646">
            <v>1.4326271186440678</v>
          </cell>
          <cell r="G646">
            <v>3.9898320000000001E-2</v>
          </cell>
        </row>
        <row r="647">
          <cell r="A647" t="str">
            <v>TES03</v>
          </cell>
          <cell r="B647" t="str">
            <v>Tubo electrosoldado 1/2" x 1.0mm</v>
          </cell>
          <cell r="C647">
            <v>1.895</v>
          </cell>
          <cell r="D647">
            <v>1.6762711864406781</v>
          </cell>
          <cell r="E647">
            <v>0.31583333333333335</v>
          </cell>
          <cell r="F647">
            <v>1.6762711864406781</v>
          </cell>
          <cell r="G647">
            <v>3.9898320000000001E-2</v>
          </cell>
        </row>
        <row r="648">
          <cell r="A648" t="str">
            <v>TES04</v>
          </cell>
          <cell r="B648" t="str">
            <v>Tubo electrosoldado 1/2" x 1.2mm</v>
          </cell>
          <cell r="C648">
            <v>2.2599999999999998</v>
          </cell>
          <cell r="D648">
            <v>1.9978813559322033</v>
          </cell>
          <cell r="E648">
            <v>0.37666666666666665</v>
          </cell>
          <cell r="F648">
            <v>1.9978813559322033</v>
          </cell>
          <cell r="G648">
            <v>3.9898320000000001E-2</v>
          </cell>
        </row>
        <row r="649">
          <cell r="A649" t="str">
            <v>TES05</v>
          </cell>
          <cell r="B649" t="str">
            <v>Tubo electrosoldado 1/2" x 1.5mm</v>
          </cell>
          <cell r="C649">
            <v>2.7709999999999999</v>
          </cell>
          <cell r="D649">
            <v>2.4461864406779661</v>
          </cell>
          <cell r="E649">
            <v>0.46183333333333332</v>
          </cell>
          <cell r="F649">
            <v>2.4461864406779661</v>
          </cell>
          <cell r="G649">
            <v>3.9898320000000001E-2</v>
          </cell>
        </row>
        <row r="650">
          <cell r="A650" t="str">
            <v>TES06</v>
          </cell>
          <cell r="B650" t="str">
            <v>Tubo electrosoldado 1/2" x 2.0mm</v>
          </cell>
          <cell r="C650">
            <v>3.53</v>
          </cell>
          <cell r="D650">
            <v>3.381779661016949</v>
          </cell>
          <cell r="E650">
            <v>0.58833333333333326</v>
          </cell>
          <cell r="F650">
            <v>3.381779661016949</v>
          </cell>
          <cell r="G650">
            <v>3.9898320000000001E-2</v>
          </cell>
        </row>
        <row r="651">
          <cell r="A651" t="str">
            <v>TES07</v>
          </cell>
          <cell r="B651" t="str">
            <v>Tubo electrosoldado 5/8" x 0,9mm</v>
          </cell>
          <cell r="C651">
            <v>2.1379999999999999</v>
          </cell>
          <cell r="D651">
            <v>1.6275423728813558</v>
          </cell>
          <cell r="E651">
            <v>0.35633333333333334</v>
          </cell>
          <cell r="F651">
            <v>1.6275423728813558</v>
          </cell>
          <cell r="G651">
            <v>4.9872900000000005E-2</v>
          </cell>
        </row>
        <row r="652">
          <cell r="A652" t="str">
            <v>TES08</v>
          </cell>
          <cell r="B652" t="str">
            <v>Tubo electrosoldado 5/8" x 1.0mm</v>
          </cell>
          <cell r="C652">
            <v>2.3620000000000001</v>
          </cell>
          <cell r="D652">
            <v>2.066101694915254</v>
          </cell>
          <cell r="E652">
            <v>0.39366666666666666</v>
          </cell>
          <cell r="F652">
            <v>2.066101694915254</v>
          </cell>
          <cell r="G652">
            <v>4.9872900000000005E-2</v>
          </cell>
        </row>
        <row r="653">
          <cell r="A653" t="str">
            <v>TES09</v>
          </cell>
          <cell r="B653" t="str">
            <v>Tubo electrosoldado 5/8" x 1.2mm</v>
          </cell>
          <cell r="C653">
            <v>2.8210000000000002</v>
          </cell>
          <cell r="D653">
            <v>2.4559322033898305</v>
          </cell>
          <cell r="E653">
            <v>0.47016666666666668</v>
          </cell>
          <cell r="F653">
            <v>2.4559322033898305</v>
          </cell>
          <cell r="G653">
            <v>4.9872900000000005E-2</v>
          </cell>
        </row>
        <row r="654">
          <cell r="A654" t="str">
            <v>TES10</v>
          </cell>
          <cell r="B654" t="str">
            <v>Tubo electrosoldado 5/8" x 1.5mm</v>
          </cell>
          <cell r="C654">
            <v>3.4710000000000001</v>
          </cell>
          <cell r="D654">
            <v>3.0114406779661018</v>
          </cell>
          <cell r="E654">
            <v>0.57850000000000001</v>
          </cell>
          <cell r="F654">
            <v>3.0114406779661018</v>
          </cell>
          <cell r="G654">
            <v>4.9872900000000005E-2</v>
          </cell>
        </row>
        <row r="655">
          <cell r="A655" t="str">
            <v>TES11</v>
          </cell>
          <cell r="B655" t="str">
            <v>Tubo electrosoldado 5/8" x 1.8mm</v>
          </cell>
          <cell r="C655">
            <v>3.75</v>
          </cell>
          <cell r="D655">
            <v>3.0309322033898303</v>
          </cell>
          <cell r="E655">
            <v>0.625</v>
          </cell>
          <cell r="F655">
            <v>3.0309322033898303</v>
          </cell>
          <cell r="G655">
            <v>4.9872900000000005E-2</v>
          </cell>
        </row>
        <row r="656">
          <cell r="A656" t="str">
            <v>TES12</v>
          </cell>
          <cell r="B656" t="str">
            <v>Tubo electrosoldado 5/8" x 2.0mm</v>
          </cell>
          <cell r="C656">
            <v>4.5</v>
          </cell>
          <cell r="D656">
            <v>3.8788135593220341</v>
          </cell>
          <cell r="E656">
            <v>0.75</v>
          </cell>
          <cell r="F656">
            <v>3.8788135593220341</v>
          </cell>
          <cell r="G656">
            <v>4.9872900000000005E-2</v>
          </cell>
        </row>
        <row r="657">
          <cell r="A657" t="str">
            <v>TES13</v>
          </cell>
          <cell r="B657" t="str">
            <v>Tubo electrosoldado 3/4" x 0,8mm</v>
          </cell>
          <cell r="C657">
            <v>2.2400000000000002</v>
          </cell>
          <cell r="D657">
            <v>1.8029661016949154</v>
          </cell>
          <cell r="E657">
            <v>0.37333333333333335</v>
          </cell>
          <cell r="F657">
            <v>1.8029661016949154</v>
          </cell>
          <cell r="G657">
            <v>5.9847479999999988E-2</v>
          </cell>
        </row>
        <row r="658">
          <cell r="A658" t="str">
            <v>TES14</v>
          </cell>
          <cell r="B658" t="str">
            <v>Tubo electrosoldado 3/4" x 0,9mm</v>
          </cell>
          <cell r="C658">
            <v>3.423</v>
          </cell>
          <cell r="D658">
            <v>1.8906779661016948</v>
          </cell>
          <cell r="E658">
            <v>0.57050000000000001</v>
          </cell>
          <cell r="F658">
            <v>1.8906779661016948</v>
          </cell>
          <cell r="G658">
            <v>5.9847479999999988E-2</v>
          </cell>
        </row>
        <row r="659">
          <cell r="A659" t="str">
            <v>TES15</v>
          </cell>
          <cell r="B659" t="str">
            <v>Tubo electrosoldado 3/4" x 1.0mm</v>
          </cell>
          <cell r="C659">
            <v>2.8330000000000002</v>
          </cell>
          <cell r="D659">
            <v>2.4364406779661016</v>
          </cell>
          <cell r="E659">
            <v>0.47216666666666668</v>
          </cell>
          <cell r="F659">
            <v>2.4364406779661016</v>
          </cell>
          <cell r="G659">
            <v>5.9847479999999988E-2</v>
          </cell>
        </row>
        <row r="660">
          <cell r="A660" t="str">
            <v>TES16</v>
          </cell>
          <cell r="B660" t="str">
            <v>Tubo electrosoldado 3/4" x 1.2mm</v>
          </cell>
          <cell r="C660">
            <v>3.3769999999999998</v>
          </cell>
          <cell r="D660">
            <v>2.9139830508474578</v>
          </cell>
          <cell r="E660">
            <v>0.5628333333333333</v>
          </cell>
          <cell r="F660">
            <v>2.9139830508474578</v>
          </cell>
          <cell r="G660">
            <v>5.9847479999999988E-2</v>
          </cell>
        </row>
        <row r="661">
          <cell r="A661" t="str">
            <v>TES17</v>
          </cell>
          <cell r="B661" t="str">
            <v>Tubo electrosoldado 3/4" x 1.5mm</v>
          </cell>
          <cell r="C661">
            <v>4.2</v>
          </cell>
          <cell r="D661">
            <v>3.6254237288135598</v>
          </cell>
          <cell r="E661">
            <v>0.70000000000000007</v>
          </cell>
          <cell r="F661">
            <v>3.6254237288135598</v>
          </cell>
          <cell r="G661">
            <v>5.9847479999999988E-2</v>
          </cell>
        </row>
        <row r="662">
          <cell r="A662" t="str">
            <v>TES18</v>
          </cell>
          <cell r="B662" t="str">
            <v>Tubo electrosoldado 3/4" x 1.8mm</v>
          </cell>
          <cell r="C662">
            <v>4.5944000000000003</v>
          </cell>
          <cell r="D662">
            <v>4.6292372881355934</v>
          </cell>
          <cell r="E662">
            <v>0.76573333333333338</v>
          </cell>
          <cell r="F662">
            <v>4.6292372881355934</v>
          </cell>
          <cell r="G662">
            <v>5.9847479999999988E-2</v>
          </cell>
        </row>
        <row r="663">
          <cell r="A663" t="str">
            <v>TES19</v>
          </cell>
          <cell r="B663" t="str">
            <v>Tubo electrosoldado 3/4" x 2.0mm</v>
          </cell>
          <cell r="C663">
            <v>5.4580000000000002</v>
          </cell>
          <cell r="D663">
            <v>4.7656779661016948</v>
          </cell>
          <cell r="E663">
            <v>0.90966666666666673</v>
          </cell>
          <cell r="F663">
            <v>4.7656779661016948</v>
          </cell>
          <cell r="G663">
            <v>5.9847479999999988E-2</v>
          </cell>
        </row>
        <row r="664">
          <cell r="A664" t="str">
            <v>TES20</v>
          </cell>
          <cell r="B664" t="str">
            <v>Tubo electrosoldado 7/8" x 0,8mm</v>
          </cell>
          <cell r="C664">
            <v>2.5361899999999999</v>
          </cell>
          <cell r="D664">
            <v>1.9004237288135593</v>
          </cell>
          <cell r="E664">
            <v>0.42269833333333334</v>
          </cell>
          <cell r="F664">
            <v>1.9004237288135593</v>
          </cell>
          <cell r="G664">
            <v>6.9822059999999991E-2</v>
          </cell>
        </row>
        <row r="665">
          <cell r="A665" t="str">
            <v>TES21</v>
          </cell>
          <cell r="B665" t="str">
            <v>Tubo electrosoldado 7/8" x 0,9mm</v>
          </cell>
          <cell r="C665">
            <v>2.99</v>
          </cell>
          <cell r="D665">
            <v>2.1245762711864407</v>
          </cell>
          <cell r="E665">
            <v>0.49833333333333335</v>
          </cell>
          <cell r="F665">
            <v>2.1245762711864407</v>
          </cell>
          <cell r="G665">
            <v>6.9822059999999991E-2</v>
          </cell>
        </row>
        <row r="666">
          <cell r="A666" t="str">
            <v>TES22</v>
          </cell>
          <cell r="B666" t="str">
            <v>Tubo electrosoldado 7/8" x 1.0mm</v>
          </cell>
          <cell r="C666">
            <v>3.31</v>
          </cell>
          <cell r="D666">
            <v>2.8457627118644067</v>
          </cell>
          <cell r="E666">
            <v>0.55166666666666664</v>
          </cell>
          <cell r="F666">
            <v>2.8457627118644067</v>
          </cell>
          <cell r="G666">
            <v>6.9822059999999991E-2</v>
          </cell>
        </row>
        <row r="667">
          <cell r="A667" t="str">
            <v>TES23</v>
          </cell>
          <cell r="B667" t="str">
            <v>Tubo electrosoldado 7/8" x 1,2mm</v>
          </cell>
          <cell r="C667">
            <v>3.956</v>
          </cell>
          <cell r="D667">
            <v>3.4012711864406784</v>
          </cell>
          <cell r="E667">
            <v>0.65933333333333333</v>
          </cell>
          <cell r="F667">
            <v>3.4012711864406784</v>
          </cell>
          <cell r="G667">
            <v>6.9822059999999991E-2</v>
          </cell>
        </row>
        <row r="668">
          <cell r="A668" t="str">
            <v>TES24</v>
          </cell>
          <cell r="B668" t="str">
            <v>Tubo electrosoldado 7/8" x 1,5mm</v>
          </cell>
          <cell r="C668">
            <v>4.9080000000000004</v>
          </cell>
          <cell r="D668">
            <v>4.2491525423728813</v>
          </cell>
          <cell r="E668">
            <v>0.81800000000000006</v>
          </cell>
          <cell r="F668">
            <v>4.2491525423728813</v>
          </cell>
          <cell r="G668">
            <v>6.9822059999999991E-2</v>
          </cell>
        </row>
        <row r="669">
          <cell r="A669" t="str">
            <v>TES25</v>
          </cell>
          <cell r="B669" t="str">
            <v>Tubo electrosoldado 7/8" x 2,0mm</v>
          </cell>
          <cell r="C669">
            <v>6.45</v>
          </cell>
          <cell r="D669">
            <v>5.5843220338983057</v>
          </cell>
          <cell r="E669">
            <v>1.075</v>
          </cell>
          <cell r="F669">
            <v>5.5843220338983057</v>
          </cell>
          <cell r="G669">
            <v>6.9822059999999991E-2</v>
          </cell>
        </row>
        <row r="670">
          <cell r="A670" t="str">
            <v>TES26</v>
          </cell>
          <cell r="B670" t="str">
            <v>Tubo electrosoldado 1" x 0.8mm</v>
          </cell>
          <cell r="C670">
            <v>2.9119999999999999</v>
          </cell>
          <cell r="D670">
            <v>2.4169491525423727</v>
          </cell>
          <cell r="E670">
            <v>0.48533333333333334</v>
          </cell>
          <cell r="F670">
            <v>2.4169491525423727</v>
          </cell>
          <cell r="G670">
            <v>7.9796640000000002E-2</v>
          </cell>
        </row>
        <row r="671">
          <cell r="A671" t="str">
            <v>TES27</v>
          </cell>
          <cell r="B671" t="str">
            <v>Tubo electrosoldado 1" x 0.9mm</v>
          </cell>
          <cell r="C671">
            <v>3.411</v>
          </cell>
          <cell r="D671">
            <v>2.5241525423728812</v>
          </cell>
          <cell r="E671">
            <v>0.56850000000000001</v>
          </cell>
          <cell r="F671">
            <v>2.5241525423728812</v>
          </cell>
          <cell r="G671">
            <v>7.9796640000000002E-2</v>
          </cell>
        </row>
        <row r="672">
          <cell r="A672" t="str">
            <v>TES28</v>
          </cell>
          <cell r="B672" t="str">
            <v>Tubo electrosoldado 1" x 1.0mm</v>
          </cell>
          <cell r="C672">
            <v>3.7759999999999998</v>
          </cell>
          <cell r="D672">
            <v>3.2648305084745766</v>
          </cell>
          <cell r="E672">
            <v>0.6293333333333333</v>
          </cell>
          <cell r="F672">
            <v>3.2648305084745766</v>
          </cell>
          <cell r="G672">
            <v>7.9796640000000002E-2</v>
          </cell>
        </row>
        <row r="673">
          <cell r="A673" t="str">
            <v>TES29</v>
          </cell>
          <cell r="B673" t="str">
            <v>Tubo electrosoldado 1" x 1.2mm</v>
          </cell>
          <cell r="C673">
            <v>4.516</v>
          </cell>
          <cell r="D673">
            <v>3.9080508474576265</v>
          </cell>
          <cell r="E673">
            <v>0.75266666666666671</v>
          </cell>
          <cell r="F673">
            <v>3.9080508474576265</v>
          </cell>
          <cell r="G673">
            <v>7.9796640000000002E-2</v>
          </cell>
        </row>
        <row r="674">
          <cell r="A674" t="str">
            <v>TES30</v>
          </cell>
          <cell r="B674" t="str">
            <v>Tubo electrosoldado 1" x 1.5mm</v>
          </cell>
          <cell r="C674">
            <v>5.617</v>
          </cell>
          <cell r="D674">
            <v>4.8728813559322033</v>
          </cell>
          <cell r="E674">
            <v>0.9361666666666667</v>
          </cell>
          <cell r="F674">
            <v>4.8728813559322033</v>
          </cell>
          <cell r="G674">
            <v>7.9796640000000002E-2</v>
          </cell>
        </row>
        <row r="675">
          <cell r="A675" t="str">
            <v>TES31</v>
          </cell>
          <cell r="B675" t="str">
            <v>Tubo electrosoldado 1" x 1.8mm</v>
          </cell>
          <cell r="C675">
            <v>2.9119999999999999</v>
          </cell>
          <cell r="D675">
            <v>6.3347457627118642</v>
          </cell>
          <cell r="E675">
            <v>0.48533333333333334</v>
          </cell>
          <cell r="F675">
            <v>6.3347457627118642</v>
          </cell>
          <cell r="G675">
            <v>7.9796640000000002E-2</v>
          </cell>
        </row>
        <row r="676">
          <cell r="A676" t="str">
            <v>TES32</v>
          </cell>
          <cell r="B676" t="str">
            <v>Tubo electrosoldado 1" x 2,0mm</v>
          </cell>
          <cell r="C676">
            <v>7.45</v>
          </cell>
          <cell r="D676">
            <v>6.5004237288135593</v>
          </cell>
          <cell r="E676">
            <v>1.2416666666666667</v>
          </cell>
          <cell r="F676">
            <v>6.5004237288135593</v>
          </cell>
          <cell r="G676">
            <v>7.9796640000000002E-2</v>
          </cell>
        </row>
        <row r="677">
          <cell r="A677" t="str">
            <v>TES33</v>
          </cell>
          <cell r="B677" t="str">
            <v>Tubo electrosoldado 1 1/8" x 1.2mm</v>
          </cell>
          <cell r="C677">
            <v>5.01</v>
          </cell>
          <cell r="D677">
            <v>4.3953389830508476</v>
          </cell>
          <cell r="E677">
            <v>0.83499999999999996</v>
          </cell>
          <cell r="F677">
            <v>4.3953389830508476</v>
          </cell>
          <cell r="G677">
            <v>8.9771219999999999E-2</v>
          </cell>
        </row>
        <row r="678">
          <cell r="A678" t="str">
            <v>TES34</v>
          </cell>
          <cell r="B678" t="str">
            <v>Tubo electrosoldado 1 1/8" x 1.5mm</v>
          </cell>
          <cell r="C678">
            <v>6.25</v>
          </cell>
          <cell r="D678">
            <v>5.4868644067796604</v>
          </cell>
          <cell r="E678">
            <v>1.0416666666666667</v>
          </cell>
          <cell r="F678">
            <v>5.4868644067796604</v>
          </cell>
          <cell r="G678">
            <v>8.9771219999999999E-2</v>
          </cell>
        </row>
        <row r="679">
          <cell r="A679" t="str">
            <v>TES35</v>
          </cell>
          <cell r="B679" t="str">
            <v>Tubo electrosoldado 1 1/4" x 0.8mm</v>
          </cell>
          <cell r="C679">
            <v>2.0912000000000002</v>
          </cell>
          <cell r="D679">
            <v>3.0406779661016947</v>
          </cell>
          <cell r="E679">
            <v>0.34853333333333336</v>
          </cell>
          <cell r="F679">
            <v>3.0406779661016947</v>
          </cell>
          <cell r="G679">
            <v>9.9745800000000009E-2</v>
          </cell>
        </row>
        <row r="680">
          <cell r="A680" t="str">
            <v>TES36</v>
          </cell>
          <cell r="B680" t="str">
            <v>Tubo electrosoldado 1 1/4" x 0.9mm</v>
          </cell>
          <cell r="C680">
            <v>4.2619999999999996</v>
          </cell>
          <cell r="D680">
            <v>3.4110169491525424</v>
          </cell>
          <cell r="E680">
            <v>0.71033333333333326</v>
          </cell>
          <cell r="F680">
            <v>3.4110169491525424</v>
          </cell>
          <cell r="G680">
            <v>9.9745800000000009E-2</v>
          </cell>
        </row>
        <row r="681">
          <cell r="A681" t="str">
            <v>TES37</v>
          </cell>
          <cell r="B681" t="str">
            <v>Tubo electrosoldado 1 1/4" x 1.0mm</v>
          </cell>
          <cell r="C681">
            <v>4.7220000000000004</v>
          </cell>
          <cell r="D681">
            <v>4.0834745762711862</v>
          </cell>
          <cell r="E681">
            <v>0.78700000000000003</v>
          </cell>
          <cell r="F681">
            <v>4.0834745762711862</v>
          </cell>
          <cell r="G681">
            <v>9.9745800000000009E-2</v>
          </cell>
        </row>
        <row r="682">
          <cell r="A682" t="str">
            <v>TES38</v>
          </cell>
          <cell r="B682" t="str">
            <v>Tubo electrosoldado 1 1/4" x 1.2mm</v>
          </cell>
          <cell r="C682">
            <v>5.6550000000000002</v>
          </cell>
          <cell r="D682">
            <v>4.5707627118644067</v>
          </cell>
          <cell r="E682">
            <v>0.9425</v>
          </cell>
          <cell r="F682">
            <v>4.5707627118644067</v>
          </cell>
          <cell r="G682">
            <v>9.9745800000000009E-2</v>
          </cell>
        </row>
        <row r="683">
          <cell r="A683" t="str">
            <v>TES39</v>
          </cell>
          <cell r="B683" t="str">
            <v>Tubo electrosoldado 1 1/4" x 1.5mm</v>
          </cell>
          <cell r="C683">
            <v>7.0119999999999996</v>
          </cell>
          <cell r="D683">
            <v>5.6915254237288133</v>
          </cell>
          <cell r="E683">
            <v>1.1686666666666665</v>
          </cell>
          <cell r="F683">
            <v>5.6915254237288133</v>
          </cell>
          <cell r="G683">
            <v>9.9745800000000009E-2</v>
          </cell>
        </row>
        <row r="684">
          <cell r="A684" t="str">
            <v>TES40</v>
          </cell>
          <cell r="B684" t="str">
            <v>Tubo electrosoldado 1 1/4" x 1.8mm</v>
          </cell>
          <cell r="C684">
            <v>7.9770000000000003</v>
          </cell>
          <cell r="D684">
            <v>7.3288135593220334</v>
          </cell>
          <cell r="E684">
            <v>1.3295000000000001</v>
          </cell>
          <cell r="F684">
            <v>7.3288135593220334</v>
          </cell>
          <cell r="G684">
            <v>9.9745800000000009E-2</v>
          </cell>
        </row>
        <row r="685">
          <cell r="A685" t="str">
            <v>TES41</v>
          </cell>
          <cell r="B685" t="str">
            <v>Tubo electrosoldado 1 1/4" x 2,0mm</v>
          </cell>
          <cell r="C685">
            <v>9.2270000000000003</v>
          </cell>
          <cell r="D685">
            <v>8.0792372881355927</v>
          </cell>
          <cell r="E685">
            <v>1.5378333333333334</v>
          </cell>
          <cell r="F685">
            <v>8.0792372881355927</v>
          </cell>
          <cell r="G685">
            <v>9.9745800000000009E-2</v>
          </cell>
        </row>
        <row r="686">
          <cell r="A686" t="str">
            <v>TES42</v>
          </cell>
          <cell r="B686" t="str">
            <v>Tubo electrosoldado 1 1/2" x 0.8mm</v>
          </cell>
          <cell r="C686">
            <v>4.5</v>
          </cell>
          <cell r="D686">
            <v>3.6546610169491522</v>
          </cell>
          <cell r="E686">
            <v>0.75</v>
          </cell>
          <cell r="F686">
            <v>3.6546610169491522</v>
          </cell>
          <cell r="G686">
            <v>0.11969495999999998</v>
          </cell>
        </row>
        <row r="687">
          <cell r="A687" t="str">
            <v>TES43</v>
          </cell>
          <cell r="B687" t="str">
            <v>Tubo electrosoldado 1 1/2" x 0.9mm</v>
          </cell>
          <cell r="C687">
            <v>5.1040000000000001</v>
          </cell>
          <cell r="D687">
            <v>3.8203389830508474</v>
          </cell>
          <cell r="E687">
            <v>0.85066666666666668</v>
          </cell>
          <cell r="F687">
            <v>3.8203389830508474</v>
          </cell>
          <cell r="G687">
            <v>0.11969495999999998</v>
          </cell>
        </row>
        <row r="688">
          <cell r="A688" t="str">
            <v>TES44</v>
          </cell>
          <cell r="B688" t="str">
            <v>Tubo electrosoldado 1 1/2" x 1,0mm</v>
          </cell>
          <cell r="C688">
            <v>5.6609999999999996</v>
          </cell>
          <cell r="D688">
            <v>4.93135593220339</v>
          </cell>
          <cell r="E688">
            <v>0.94349999999999989</v>
          </cell>
          <cell r="F688">
            <v>4.93135593220339</v>
          </cell>
          <cell r="G688">
            <v>0.11969495999999998</v>
          </cell>
        </row>
        <row r="689">
          <cell r="A689" t="str">
            <v>TES45</v>
          </cell>
          <cell r="B689" t="str">
            <v>Tubo electrosoldado 1 1/2" x 1,2mm</v>
          </cell>
          <cell r="C689">
            <v>6.7770000000000001</v>
          </cell>
          <cell r="D689">
            <v>5.9156779661016952</v>
          </cell>
          <cell r="E689">
            <v>1.1294999999999999</v>
          </cell>
          <cell r="F689">
            <v>5.9156779661016952</v>
          </cell>
          <cell r="G689">
            <v>0.11969495999999998</v>
          </cell>
        </row>
        <row r="690">
          <cell r="A690" t="str">
            <v>TES46</v>
          </cell>
          <cell r="B690" t="str">
            <v>Tubo electrosoldado 1 1/2" x 1,5mm</v>
          </cell>
          <cell r="C690">
            <v>8.4359999999999999</v>
          </cell>
          <cell r="D690">
            <v>7.3677966101694912</v>
          </cell>
          <cell r="E690">
            <v>1.4059999999999999</v>
          </cell>
          <cell r="F690">
            <v>7.3677966101694912</v>
          </cell>
          <cell r="G690">
            <v>0.11969495999999998</v>
          </cell>
        </row>
        <row r="691">
          <cell r="A691" t="str">
            <v>TES47</v>
          </cell>
          <cell r="B691" t="str">
            <v>Tubo electrosoldado 1 1/2" x 2,0mm</v>
          </cell>
          <cell r="C691">
            <v>11.106</v>
          </cell>
          <cell r="D691">
            <v>9.6970338983050848</v>
          </cell>
          <cell r="E691">
            <v>1.851</v>
          </cell>
          <cell r="F691">
            <v>9.6970338983050848</v>
          </cell>
          <cell r="G691">
            <v>0.11969495999999998</v>
          </cell>
        </row>
        <row r="692">
          <cell r="A692" t="str">
            <v>TES48</v>
          </cell>
          <cell r="B692" t="str">
            <v>Tubo electrosoldado 1 5/8" x 0.9mm</v>
          </cell>
          <cell r="C692">
            <v>5.532</v>
          </cell>
          <cell r="D692">
            <v>4.4635593220338983</v>
          </cell>
          <cell r="E692">
            <v>0.92200000000000004</v>
          </cell>
          <cell r="F692">
            <v>4.4635593220338983</v>
          </cell>
          <cell r="G692">
            <v>0.12966953999999997</v>
          </cell>
        </row>
        <row r="693">
          <cell r="A693" t="str">
            <v>TES49</v>
          </cell>
          <cell r="B693" t="str">
            <v>Tubo electrosoldado 1 5/8" x 1.0mm</v>
          </cell>
          <cell r="C693">
            <v>6.1340000000000003</v>
          </cell>
          <cell r="D693">
            <v>5.3796610169491519</v>
          </cell>
          <cell r="E693">
            <v>1.0223333333333333</v>
          </cell>
          <cell r="F693">
            <v>5.3796610169491519</v>
          </cell>
          <cell r="G693">
            <v>0.12966953999999997</v>
          </cell>
        </row>
        <row r="694">
          <cell r="A694" t="str">
            <v>TES50</v>
          </cell>
          <cell r="B694" t="str">
            <v>Tubo electrosoldado 1 5/8" x 1.2mm</v>
          </cell>
          <cell r="C694">
            <v>7.3490000000000002</v>
          </cell>
          <cell r="D694">
            <v>6.363983050847458</v>
          </cell>
          <cell r="E694">
            <v>1.2248333333333334</v>
          </cell>
          <cell r="F694">
            <v>6.363983050847458</v>
          </cell>
          <cell r="G694">
            <v>0.12966953999999997</v>
          </cell>
        </row>
        <row r="695">
          <cell r="A695" t="str">
            <v>TES51</v>
          </cell>
          <cell r="B695" t="str">
            <v>Tubo electrosoldado 1 5/8" x 1.5mm</v>
          </cell>
          <cell r="C695">
            <v>9.1579999999999995</v>
          </cell>
          <cell r="D695">
            <v>9.3610000000000007</v>
          </cell>
          <cell r="E695">
            <v>1.5263333333333333</v>
          </cell>
          <cell r="F695">
            <v>9.3610000000000007</v>
          </cell>
          <cell r="G695">
            <v>0.12966953999999997</v>
          </cell>
        </row>
        <row r="696">
          <cell r="A696" t="str">
            <v>TES52</v>
          </cell>
          <cell r="B696" t="str">
            <v>Tubo electrosoldado 1 5/8" x 2.0mm</v>
          </cell>
          <cell r="C696">
            <v>12.067</v>
          </cell>
          <cell r="D696">
            <v>10.574152542372881</v>
          </cell>
          <cell r="E696">
            <v>2.0111666666666665</v>
          </cell>
          <cell r="F696">
            <v>10.574152542372881</v>
          </cell>
          <cell r="G696">
            <v>0.12966953999999997</v>
          </cell>
        </row>
        <row r="697">
          <cell r="A697" t="str">
            <v>TES53</v>
          </cell>
          <cell r="B697" t="str">
            <v>Tubo electrosoldado 1 3/4" x 0.8mm</v>
          </cell>
          <cell r="C697">
            <v>5.1669999999999998</v>
          </cell>
          <cell r="D697">
            <v>4.3271186440677969</v>
          </cell>
          <cell r="E697">
            <v>0.86116666666666664</v>
          </cell>
          <cell r="F697">
            <v>4.3271186440677969</v>
          </cell>
          <cell r="G697">
            <v>0.12966953999999997</v>
          </cell>
        </row>
        <row r="698">
          <cell r="A698" t="str">
            <v>TES54</v>
          </cell>
          <cell r="B698" t="str">
            <v>Tubo electrosoldado 1 3/4" x 0.9mm</v>
          </cell>
          <cell r="C698">
            <v>5.9580000000000002</v>
          </cell>
          <cell r="D698">
            <v>4.7949152542372886</v>
          </cell>
          <cell r="E698">
            <v>0.99299999999999999</v>
          </cell>
          <cell r="F698">
            <v>4.7949152542372886</v>
          </cell>
          <cell r="G698">
            <v>0.12966953999999997</v>
          </cell>
        </row>
        <row r="699">
          <cell r="A699" t="str">
            <v>TES55</v>
          </cell>
          <cell r="B699" t="str">
            <v>Tubo electrosoldado 1 3/4" x1.0mm</v>
          </cell>
          <cell r="C699">
            <v>6.6079999999999997</v>
          </cell>
          <cell r="D699">
            <v>5.7500000000000009</v>
          </cell>
          <cell r="E699">
            <v>1.1013333333333333</v>
          </cell>
          <cell r="F699">
            <v>5.7500000000000009</v>
          </cell>
          <cell r="G699">
            <v>0.12966953999999997</v>
          </cell>
        </row>
        <row r="700">
          <cell r="A700" t="str">
            <v>TES56</v>
          </cell>
          <cell r="B700" t="str">
            <v>Tubo electrosoldado 1 3/4" x 1.2mm</v>
          </cell>
          <cell r="C700">
            <v>7.915</v>
          </cell>
          <cell r="D700">
            <v>6.8805084745762706</v>
          </cell>
          <cell r="E700">
            <v>1.3191666666666666</v>
          </cell>
          <cell r="F700">
            <v>6.8805084745762706</v>
          </cell>
          <cell r="G700">
            <v>0.12966953999999997</v>
          </cell>
        </row>
        <row r="701">
          <cell r="A701" t="str">
            <v>TES57</v>
          </cell>
          <cell r="B701" t="str">
            <v>Tubo electrosoldado 1 3/4" x 1.5mm</v>
          </cell>
          <cell r="C701">
            <v>9.859</v>
          </cell>
          <cell r="D701">
            <v>8.5860169491525422</v>
          </cell>
          <cell r="E701">
            <v>1.6431666666666667</v>
          </cell>
          <cell r="F701">
            <v>8.5860169491525422</v>
          </cell>
          <cell r="G701">
            <v>0.12966953999999997</v>
          </cell>
        </row>
        <row r="702">
          <cell r="A702" t="str">
            <v>TES58</v>
          </cell>
          <cell r="B702" t="str">
            <v>Tubo electrosoldado 1 3/4" x 2.0mm</v>
          </cell>
          <cell r="C702">
            <v>13.07</v>
          </cell>
          <cell r="D702">
            <v>11.383050847457627</v>
          </cell>
          <cell r="E702">
            <v>2.1783333333333332</v>
          </cell>
          <cell r="F702">
            <v>11.383050847457627</v>
          </cell>
          <cell r="G702">
            <v>0.12966953999999997</v>
          </cell>
        </row>
        <row r="703">
          <cell r="A703" t="str">
            <v>TES59</v>
          </cell>
          <cell r="B703" t="str">
            <v>Tubo electrosoldado 2" x 0.9mm</v>
          </cell>
          <cell r="C703">
            <v>6.8</v>
          </cell>
          <cell r="D703">
            <v>5.5355932203389822</v>
          </cell>
          <cell r="E703">
            <v>1.1333333333333333</v>
          </cell>
          <cell r="F703">
            <v>5.5355932203389822</v>
          </cell>
          <cell r="G703">
            <v>0.15959328</v>
          </cell>
        </row>
        <row r="704">
          <cell r="A704" t="str">
            <v>TES60</v>
          </cell>
          <cell r="B704" t="str">
            <v>Tubo electrosoldado 2" x 1,0mm</v>
          </cell>
          <cell r="C704">
            <v>7.38</v>
          </cell>
          <cell r="D704">
            <v>8.5882352941176396</v>
          </cell>
          <cell r="E704">
            <v>1.23</v>
          </cell>
          <cell r="F704">
            <v>8.5882352941176396</v>
          </cell>
          <cell r="G704">
            <v>0.15959328</v>
          </cell>
          <cell r="I704">
            <v>1.1637175195281355</v>
          </cell>
        </row>
        <row r="705">
          <cell r="A705" t="str">
            <v>TES61</v>
          </cell>
          <cell r="B705" t="str">
            <v>Tubo electrosoldado 2" x 1,2mm</v>
          </cell>
          <cell r="C705">
            <v>9.0429999999999993</v>
          </cell>
          <cell r="D705">
            <v>7.8940677966101696</v>
          </cell>
          <cell r="E705">
            <v>1.5071666666666665</v>
          </cell>
          <cell r="F705">
            <v>7.8940677966101696</v>
          </cell>
          <cell r="G705">
            <v>0.15959328</v>
          </cell>
        </row>
        <row r="706">
          <cell r="A706" t="str">
            <v>TES62</v>
          </cell>
          <cell r="B706" t="str">
            <v>Tubo electrosoldado 2" x 1.5mm</v>
          </cell>
          <cell r="C706">
            <v>11.31</v>
          </cell>
          <cell r="D706">
            <v>9.8529661016949142</v>
          </cell>
          <cell r="E706">
            <v>1.885</v>
          </cell>
          <cell r="F706">
            <v>9.8529661016949142</v>
          </cell>
          <cell r="G706">
            <v>0.15959328</v>
          </cell>
        </row>
        <row r="707">
          <cell r="A707" t="str">
            <v>TES63</v>
          </cell>
          <cell r="B707" t="str">
            <v>Tubo electrosoldado 2" x 1.8mm</v>
          </cell>
          <cell r="C707">
            <v>13.05</v>
          </cell>
          <cell r="D707">
            <v>13.536864406779662</v>
          </cell>
          <cell r="E707">
            <v>2.1750000000000003</v>
          </cell>
          <cell r="F707">
            <v>13.536864406779662</v>
          </cell>
          <cell r="G707">
            <v>0.15959328</v>
          </cell>
        </row>
        <row r="708">
          <cell r="A708" t="str">
            <v>TES64</v>
          </cell>
          <cell r="B708" t="str">
            <v>Tubo electrosoldado 2" x 2,0mm</v>
          </cell>
          <cell r="C708">
            <v>14.93</v>
          </cell>
          <cell r="D708">
            <v>13.098305084745762</v>
          </cell>
          <cell r="E708">
            <v>2.4883333333333333</v>
          </cell>
          <cell r="F708">
            <v>13.098305084745762</v>
          </cell>
          <cell r="G708">
            <v>0.15959328</v>
          </cell>
        </row>
        <row r="709">
          <cell r="A709" t="str">
            <v>TES65</v>
          </cell>
          <cell r="B709" t="str">
            <v>Tubo electrosoldado 2 1/2" x 0.9mm</v>
          </cell>
          <cell r="C709">
            <v>8.3364999999999991</v>
          </cell>
          <cell r="D709">
            <v>8.0305084745762709</v>
          </cell>
          <cell r="E709">
            <v>1.3894166666666665</v>
          </cell>
          <cell r="F709">
            <v>8.0305084745762709</v>
          </cell>
          <cell r="G709">
            <v>0.19949160000000002</v>
          </cell>
        </row>
        <row r="710">
          <cell r="A710" t="str">
            <v>TES66</v>
          </cell>
          <cell r="B710" t="str">
            <v>Tubo electrosoldado 2 1/2" x 1.2mm</v>
          </cell>
          <cell r="C710">
            <v>11.35</v>
          </cell>
          <cell r="D710">
            <v>9.8724576271186439</v>
          </cell>
          <cell r="E710">
            <v>1.8916666666666666</v>
          </cell>
          <cell r="F710">
            <v>9.8724576271186439</v>
          </cell>
          <cell r="G710">
            <v>0.19949160000000002</v>
          </cell>
        </row>
        <row r="711">
          <cell r="A711" t="str">
            <v>TES67</v>
          </cell>
          <cell r="B711" t="str">
            <v>Tubo electrosoldado 2 1/2" x 1.5mm</v>
          </cell>
          <cell r="C711">
            <v>14.069000000000001</v>
          </cell>
          <cell r="D711">
            <v>12.299152542372878</v>
          </cell>
          <cell r="E711">
            <v>2.3448333333333333</v>
          </cell>
          <cell r="F711">
            <v>12.299152542372878</v>
          </cell>
          <cell r="G711">
            <v>0.19949160000000002</v>
          </cell>
        </row>
        <row r="712">
          <cell r="A712" t="str">
            <v>TES68</v>
          </cell>
          <cell r="B712" t="str">
            <v>Tubo electrosoldado 2 1/2" x 2.0mm</v>
          </cell>
          <cell r="C712">
            <v>18.638000000000002</v>
          </cell>
          <cell r="D712">
            <v>16.34364406779661</v>
          </cell>
          <cell r="E712">
            <v>3.1063333333333336</v>
          </cell>
          <cell r="F712">
            <v>16.34364406779661</v>
          </cell>
          <cell r="G712">
            <v>0.19949160000000002</v>
          </cell>
        </row>
        <row r="713">
          <cell r="A713" t="str">
            <v>TES69</v>
          </cell>
          <cell r="B713" t="str">
            <v>Tubo electrosoldado 3" x 1.2mm</v>
          </cell>
          <cell r="C713">
            <v>14</v>
          </cell>
          <cell r="D713">
            <v>14.423728813559324</v>
          </cell>
          <cell r="E713">
            <v>2.3333333333333335</v>
          </cell>
          <cell r="F713">
            <v>14.423728813559324</v>
          </cell>
          <cell r="G713">
            <v>0.23938991999999995</v>
          </cell>
        </row>
        <row r="714">
          <cell r="A714" t="str">
            <v>TES70</v>
          </cell>
          <cell r="B714" t="str">
            <v>Tubo electrosoldado 3" x 1.5mm</v>
          </cell>
          <cell r="C714">
            <v>16.902000000000001</v>
          </cell>
          <cell r="D714">
            <v>20.282399999999999</v>
          </cell>
          <cell r="E714">
            <v>2.8170000000000002</v>
          </cell>
          <cell r="F714">
            <v>20.282399999999999</v>
          </cell>
          <cell r="G714">
            <v>0.23938991999999995</v>
          </cell>
          <cell r="I714">
            <v>1.2</v>
          </cell>
        </row>
        <row r="715">
          <cell r="A715" t="str">
            <v>TES71</v>
          </cell>
          <cell r="B715" t="str">
            <v>Tubo electrosoldado 3" x 2.0mm</v>
          </cell>
          <cell r="C715">
            <v>22.62</v>
          </cell>
          <cell r="D715">
            <v>27.144000000000002</v>
          </cell>
          <cell r="E715">
            <v>3.77</v>
          </cell>
          <cell r="F715">
            <v>27.144000000000002</v>
          </cell>
          <cell r="G715">
            <v>0.23938991999999995</v>
          </cell>
          <cell r="I715">
            <v>1.2</v>
          </cell>
        </row>
        <row r="716">
          <cell r="B716" t="str">
            <v>TUBOS GALVANIZADOS STD.</v>
          </cell>
          <cell r="E716" t="str">
            <v>kg/ml</v>
          </cell>
          <cell r="F716" t="str">
            <v>$/barra</v>
          </cell>
          <cell r="G716" t="str">
            <v>m2/ml</v>
          </cell>
        </row>
        <row r="717">
          <cell r="A717" t="str">
            <v>TG01</v>
          </cell>
          <cell r="B717" t="str">
            <v>Tubo galv STD 1/4" x 2.0 mm</v>
          </cell>
          <cell r="C717">
            <v>3.7875000000000001</v>
          </cell>
          <cell r="D717">
            <v>0</v>
          </cell>
          <cell r="E717">
            <v>0.63124999999999998</v>
          </cell>
          <cell r="F717">
            <v>0</v>
          </cell>
          <cell r="G717">
            <v>1.9949160000000001E-2</v>
          </cell>
        </row>
        <row r="718">
          <cell r="A718" t="str">
            <v>TG02</v>
          </cell>
          <cell r="B718" t="str">
            <v>Tubo galv STD 3/8" x 2.0 mm</v>
          </cell>
          <cell r="C718">
            <v>4.9312499999999995</v>
          </cell>
          <cell r="D718">
            <v>0</v>
          </cell>
          <cell r="E718">
            <v>0.82187499999999991</v>
          </cell>
          <cell r="F718">
            <v>0</v>
          </cell>
          <cell r="G718">
            <v>2.9923739999999994E-2</v>
          </cell>
        </row>
        <row r="719">
          <cell r="A719" t="str">
            <v>TG03</v>
          </cell>
          <cell r="B719" t="str">
            <v>Tubo galv STD 1/2" x 2.3 mm</v>
          </cell>
          <cell r="C719">
            <v>7.2562499999999996</v>
          </cell>
          <cell r="D719">
            <v>0</v>
          </cell>
          <cell r="E719">
            <v>1.2093749999999999</v>
          </cell>
          <cell r="F719">
            <v>0</v>
          </cell>
          <cell r="G719">
            <v>3.9898320000000001E-2</v>
          </cell>
        </row>
        <row r="720">
          <cell r="A720" t="str">
            <v>TG04</v>
          </cell>
          <cell r="B720" t="str">
            <v>Tubo galv STD 3/4" x 2.3 mm</v>
          </cell>
          <cell r="C720">
            <v>9.2999999999999989</v>
          </cell>
          <cell r="D720">
            <v>0</v>
          </cell>
          <cell r="E720">
            <v>1.5499999999999998</v>
          </cell>
          <cell r="F720">
            <v>0</v>
          </cell>
          <cell r="G720">
            <v>5.9847479999999988E-2</v>
          </cell>
        </row>
        <row r="721">
          <cell r="A721" t="str">
            <v>TG05</v>
          </cell>
          <cell r="B721" t="str">
            <v>Tubo galv STD 1" x 3.0 mm</v>
          </cell>
          <cell r="C721">
            <v>14.578125000000002</v>
          </cell>
          <cell r="D721">
            <v>0</v>
          </cell>
          <cell r="E721">
            <v>2.4296875000000004</v>
          </cell>
          <cell r="F721">
            <v>0</v>
          </cell>
          <cell r="G721">
            <v>7.9796640000000002E-2</v>
          </cell>
        </row>
        <row r="722">
          <cell r="A722" t="str">
            <v>TG06</v>
          </cell>
          <cell r="B722" t="str">
            <v>Tubo galv STD 1 1/4" x 3.0 mm</v>
          </cell>
          <cell r="C722">
            <v>18.75</v>
          </cell>
          <cell r="D722">
            <v>0</v>
          </cell>
          <cell r="E722">
            <v>3.125</v>
          </cell>
          <cell r="F722">
            <v>0</v>
          </cell>
          <cell r="G722">
            <v>9.9745800000000009E-2</v>
          </cell>
        </row>
        <row r="723">
          <cell r="A723" t="str">
            <v>TG07</v>
          </cell>
          <cell r="B723" t="str">
            <v>Tubo galv STD 1 1/2" x 3.0 mm</v>
          </cell>
          <cell r="C723">
            <v>21.515624999999996</v>
          </cell>
          <cell r="D723">
            <v>0</v>
          </cell>
          <cell r="E723">
            <v>3.5859374999999996</v>
          </cell>
          <cell r="F723">
            <v>0</v>
          </cell>
          <cell r="G723">
            <v>0.11969495999999998</v>
          </cell>
        </row>
        <row r="724">
          <cell r="A724" t="str">
            <v>TG08</v>
          </cell>
          <cell r="B724" t="str">
            <v>Tubo galv STD 2" x 3.2 mm</v>
          </cell>
          <cell r="C724">
            <v>30.093750000000004</v>
          </cell>
          <cell r="D724">
            <v>0</v>
          </cell>
          <cell r="E724">
            <v>5.0156250000000009</v>
          </cell>
          <cell r="F724">
            <v>0</v>
          </cell>
          <cell r="G724">
            <v>0.15959328</v>
          </cell>
        </row>
        <row r="725">
          <cell r="A725" t="str">
            <v>TG09</v>
          </cell>
          <cell r="B725" t="str">
            <v>Tubo galv STD 2 1/2" x 3.2 mm</v>
          </cell>
          <cell r="C725">
            <v>38.343749999999993</v>
          </cell>
          <cell r="D725">
            <v>0</v>
          </cell>
          <cell r="E725">
            <v>6.3906249999999991</v>
          </cell>
          <cell r="F725">
            <v>0</v>
          </cell>
          <cell r="G725">
            <v>0.19949160000000002</v>
          </cell>
        </row>
        <row r="726">
          <cell r="A726" t="str">
            <v>TG10</v>
          </cell>
          <cell r="B726" t="str">
            <v>Tubo galv STD 3" x 3.6 mm</v>
          </cell>
          <cell r="C726">
            <v>50.493749999999991</v>
          </cell>
          <cell r="D726">
            <v>0</v>
          </cell>
          <cell r="E726">
            <v>8.4156249999999986</v>
          </cell>
          <cell r="F726">
            <v>0</v>
          </cell>
          <cell r="G726">
            <v>0.23938991999999995</v>
          </cell>
        </row>
        <row r="727">
          <cell r="A727" t="str">
            <v>TG11</v>
          </cell>
          <cell r="B727" t="str">
            <v>Tubo galv STD 4" x 4.0 mm</v>
          </cell>
          <cell r="C727">
            <v>72.599999999999994</v>
          </cell>
          <cell r="D727">
            <v>0</v>
          </cell>
          <cell r="E727">
            <v>12.1</v>
          </cell>
          <cell r="F727">
            <v>0</v>
          </cell>
          <cell r="G727">
            <v>0.31918656000000001</v>
          </cell>
        </row>
        <row r="728">
          <cell r="B728" t="str">
            <v>TUBOS NEGROS STD.</v>
          </cell>
          <cell r="E728" t="str">
            <v>kg/ml</v>
          </cell>
          <cell r="F728" t="str">
            <v>$/barra</v>
          </cell>
          <cell r="G728" t="str">
            <v>m2/ml</v>
          </cell>
        </row>
        <row r="729">
          <cell r="A729" t="str">
            <v>STD1</v>
          </cell>
          <cell r="B729" t="str">
            <v>Tubo STD 1/4" x 2.0 mm</v>
          </cell>
          <cell r="C729">
            <v>3.4406249999999998</v>
          </cell>
          <cell r="D729">
            <v>0</v>
          </cell>
          <cell r="E729">
            <v>0.57343749999999993</v>
          </cell>
          <cell r="F729">
            <v>0</v>
          </cell>
          <cell r="G729">
            <v>1.9949160000000001E-2</v>
          </cell>
        </row>
        <row r="730">
          <cell r="A730" t="str">
            <v>STD2</v>
          </cell>
          <cell r="B730" t="str">
            <v>Tubo STD 3/8" x 2.0 mm</v>
          </cell>
          <cell r="C730">
            <v>4.4812499999999993</v>
          </cell>
          <cell r="D730">
            <v>0</v>
          </cell>
          <cell r="E730">
            <v>0.74687499999999984</v>
          </cell>
          <cell r="F730">
            <v>0</v>
          </cell>
          <cell r="G730">
            <v>2.9923739999999994E-2</v>
          </cell>
        </row>
        <row r="731">
          <cell r="A731" t="str">
            <v>STD3</v>
          </cell>
          <cell r="B731" t="str">
            <v>Tubo STD 1/2" x 2.3 mm</v>
          </cell>
          <cell r="C731">
            <v>6.6</v>
          </cell>
          <cell r="D731">
            <v>0</v>
          </cell>
          <cell r="E731">
            <v>1.0999999999999999</v>
          </cell>
          <cell r="F731">
            <v>0</v>
          </cell>
          <cell r="G731">
            <v>3.9898320000000001E-2</v>
          </cell>
        </row>
        <row r="732">
          <cell r="A732" t="str">
            <v>STD4</v>
          </cell>
          <cell r="B732" t="str">
            <v>Tubo STD 3/4" x 2.3 mm</v>
          </cell>
          <cell r="C732">
            <v>8.4562499999999989</v>
          </cell>
          <cell r="D732">
            <v>5.964406779661017</v>
          </cell>
          <cell r="E732">
            <v>1.4093749999999998</v>
          </cell>
          <cell r="F732">
            <v>5.964406779661017</v>
          </cell>
          <cell r="G732">
            <v>5.9847479999999988E-2</v>
          </cell>
        </row>
        <row r="733">
          <cell r="A733" t="str">
            <v>STD5</v>
          </cell>
          <cell r="B733" t="str">
            <v>Tubo STD 1" x 3.0 mm</v>
          </cell>
          <cell r="C733">
            <v>13.25625</v>
          </cell>
          <cell r="D733">
            <v>9.1610169491525433</v>
          </cell>
          <cell r="E733">
            <v>2.0712890625</v>
          </cell>
          <cell r="F733">
            <v>9.1610169491525433</v>
          </cell>
          <cell r="G733">
            <v>7.9796453401180745E-2</v>
          </cell>
        </row>
        <row r="734">
          <cell r="A734" t="str">
            <v>STD6</v>
          </cell>
          <cell r="B734" t="str">
            <v>Tubo STD 1 1/4" x 3.0 mm</v>
          </cell>
          <cell r="C734">
            <v>17.043749999999999</v>
          </cell>
          <cell r="D734">
            <v>11.763135593220339</v>
          </cell>
          <cell r="E734">
            <v>2.6630859374999996</v>
          </cell>
          <cell r="F734">
            <v>11.763135593220339</v>
          </cell>
          <cell r="G734">
            <v>9.9745566751475917E-2</v>
          </cell>
        </row>
        <row r="735">
          <cell r="A735" t="str">
            <v>STD7</v>
          </cell>
          <cell r="B735" t="str">
            <v>Tubo STD 1 1/2" x 3.0 mm</v>
          </cell>
          <cell r="C735">
            <v>19.559999999999999</v>
          </cell>
          <cell r="D735">
            <v>23.220338983050848</v>
          </cell>
          <cell r="E735">
            <v>3.26</v>
          </cell>
          <cell r="F735">
            <v>23.220338983050848</v>
          </cell>
          <cell r="G735">
            <v>0.15079679999999998</v>
          </cell>
          <cell r="I735">
            <v>1.1871338948390004</v>
          </cell>
        </row>
        <row r="736">
          <cell r="A736" t="str">
            <v>STD8</v>
          </cell>
          <cell r="B736" t="str">
            <v>Tubo STD 2" x 3.2 mm</v>
          </cell>
          <cell r="C736">
            <v>27.356249999999996</v>
          </cell>
          <cell r="D736">
            <v>20.280932203389828</v>
          </cell>
          <cell r="E736">
            <v>4.5593749999999993</v>
          </cell>
          <cell r="F736">
            <v>20.280932203389828</v>
          </cell>
          <cell r="G736">
            <v>0.15959328</v>
          </cell>
        </row>
        <row r="737">
          <cell r="A737" t="str">
            <v>STD9</v>
          </cell>
          <cell r="B737" t="str">
            <v>Tubo STD 2 1/2" x 3.2 mm</v>
          </cell>
          <cell r="C737">
            <v>34.856249999999996</v>
          </cell>
          <cell r="D737">
            <v>41.827499999999993</v>
          </cell>
          <cell r="E737">
            <v>5.8093749999999993</v>
          </cell>
          <cell r="F737">
            <v>41.827499999999993</v>
          </cell>
          <cell r="G737">
            <v>0.19949160000000002</v>
          </cell>
        </row>
        <row r="738">
          <cell r="A738" t="str">
            <v>STD10</v>
          </cell>
          <cell r="B738" t="str">
            <v>Tubo STD 3" x 3.6 mm</v>
          </cell>
          <cell r="C738">
            <v>45.9</v>
          </cell>
          <cell r="D738">
            <v>34.911149364406775</v>
          </cell>
          <cell r="E738">
            <v>7.6499999999999995</v>
          </cell>
          <cell r="F738">
            <v>34.911149364406775</v>
          </cell>
          <cell r="G738">
            <v>0.27928823999999997</v>
          </cell>
        </row>
        <row r="739">
          <cell r="A739" t="str">
            <v>STD11</v>
          </cell>
          <cell r="B739" t="str">
            <v>Tubo STD 4" x 4.0 mm</v>
          </cell>
          <cell r="C739">
            <v>70.400000000000006</v>
          </cell>
          <cell r="D739">
            <v>70.400000000000006</v>
          </cell>
          <cell r="E739">
            <v>11.733333333333334</v>
          </cell>
          <cell r="F739">
            <v>70.400000000000006</v>
          </cell>
          <cell r="G739">
            <v>0.31918656000000001</v>
          </cell>
        </row>
        <row r="740">
          <cell r="A740" t="str">
            <v>STD12</v>
          </cell>
          <cell r="B740" t="str">
            <v>Tubo STD 8" x 4.0 mm</v>
          </cell>
          <cell r="C740">
            <v>313</v>
          </cell>
          <cell r="D740">
            <v>313</v>
          </cell>
          <cell r="E740">
            <v>52.166666666666664</v>
          </cell>
          <cell r="F740">
            <v>313</v>
          </cell>
          <cell r="G740">
            <v>0.31918656000000001</v>
          </cell>
        </row>
        <row r="741">
          <cell r="B741" t="str">
            <v>TUBOS NEGROS LIVIANOS</v>
          </cell>
          <cell r="E741" t="str">
            <v>kg/ml</v>
          </cell>
          <cell r="F741" t="str">
            <v>$/barra</v>
          </cell>
          <cell r="G741" t="str">
            <v>m2/ml</v>
          </cell>
        </row>
        <row r="742">
          <cell r="A742" t="str">
            <v>TNL01</v>
          </cell>
          <cell r="B742" t="str">
            <v>Tubo Neg. Liv. 1 1/2" x 6m</v>
          </cell>
          <cell r="C742">
            <v>17.82</v>
          </cell>
          <cell r="D742">
            <v>11.733898305084745</v>
          </cell>
          <cell r="E742">
            <v>2.97</v>
          </cell>
          <cell r="F742">
            <v>11.733898305084745</v>
          </cell>
          <cell r="G742">
            <v>0.11969495999999998</v>
          </cell>
        </row>
        <row r="743">
          <cell r="B743" t="str">
            <v>TUBOS EST. CONDUIT RED.</v>
          </cell>
        </row>
        <row r="744">
          <cell r="A744" t="str">
            <v>TB00</v>
          </cell>
          <cell r="B744" t="str">
            <v>Tubo EST COND 1/2" x 2.0 mm x 6m</v>
          </cell>
          <cell r="C744">
            <v>3.38</v>
          </cell>
          <cell r="D744">
            <v>7.2208499999999995</v>
          </cell>
          <cell r="E744">
            <v>0.56333333333333335</v>
          </cell>
          <cell r="F744">
            <v>7.2208499999999995</v>
          </cell>
          <cell r="G744">
            <v>3.9898320000000001E-2</v>
          </cell>
        </row>
        <row r="745">
          <cell r="A745" t="str">
            <v>TB01</v>
          </cell>
          <cell r="B745" t="str">
            <v>Tubo EST COND 3/4" x 2.0 mm x 6m</v>
          </cell>
          <cell r="C745">
            <v>5.38</v>
          </cell>
          <cell r="D745">
            <v>9.0470499999999987</v>
          </cell>
          <cell r="E745">
            <v>0.89666666666666661</v>
          </cell>
          <cell r="F745">
            <v>9.0470499999999987</v>
          </cell>
          <cell r="G745">
            <v>5.9847479999999988E-2</v>
          </cell>
        </row>
        <row r="746">
          <cell r="A746" t="str">
            <v>TB02</v>
          </cell>
          <cell r="B746" t="str">
            <v>Tubo EST COND 1" x 2.0 mm x 6m</v>
          </cell>
          <cell r="C746">
            <v>7.39</v>
          </cell>
          <cell r="D746">
            <v>11.4839</v>
          </cell>
          <cell r="E746">
            <v>1.2316666666666667</v>
          </cell>
          <cell r="F746">
            <v>11.4839</v>
          </cell>
          <cell r="G746">
            <v>7.9796640000000002E-2</v>
          </cell>
        </row>
        <row r="747">
          <cell r="A747" t="str">
            <v>TB03</v>
          </cell>
          <cell r="B747" t="str">
            <v>Tubo EST COND 1 1/4" x 2.0 mm x 6m</v>
          </cell>
          <cell r="C747">
            <v>9.39</v>
          </cell>
          <cell r="D747">
            <v>14.476199999999999</v>
          </cell>
          <cell r="E747">
            <v>1.5650000000000002</v>
          </cell>
          <cell r="F747">
            <v>14.476199999999999</v>
          </cell>
          <cell r="G747">
            <v>9.9745800000000009E-2</v>
          </cell>
        </row>
        <row r="748">
          <cell r="A748" t="str">
            <v>TB04</v>
          </cell>
          <cell r="B748" t="str">
            <v>Tubo EST COND 1 1/2" x 2.0 mm x 6m</v>
          </cell>
          <cell r="C748">
            <v>11.4</v>
          </cell>
          <cell r="D748">
            <v>16.616349999999997</v>
          </cell>
          <cell r="E748">
            <v>1.9000000000000001</v>
          </cell>
          <cell r="F748">
            <v>16.616349999999997</v>
          </cell>
          <cell r="G748">
            <v>0.11969495999999998</v>
          </cell>
        </row>
        <row r="749">
          <cell r="A749" t="str">
            <v>TB05</v>
          </cell>
          <cell r="B749" t="str">
            <v>Tubo EST COND 2" x 2.0 mm x 6m</v>
          </cell>
          <cell r="C749">
            <v>15.4</v>
          </cell>
          <cell r="D749">
            <v>20.660899999999998</v>
          </cell>
          <cell r="E749">
            <v>2.5666666666666669</v>
          </cell>
          <cell r="F749">
            <v>20.660899999999998</v>
          </cell>
          <cell r="G749">
            <v>0.15959328</v>
          </cell>
        </row>
        <row r="750">
          <cell r="A750" t="str">
            <v>TB06</v>
          </cell>
          <cell r="B750" t="str">
            <v>Tubo EST COND 1/4" x 2.0 mm x 6.4m</v>
          </cell>
          <cell r="C750">
            <v>1.37</v>
          </cell>
          <cell r="D750">
            <v>4.8253999999999992</v>
          </cell>
          <cell r="E750">
            <v>0.21406250000000002</v>
          </cell>
          <cell r="F750">
            <v>4.8253999999999992</v>
          </cell>
          <cell r="G750">
            <v>1.9949160000000001E-2</v>
          </cell>
        </row>
        <row r="751">
          <cell r="A751" t="str">
            <v>TB07</v>
          </cell>
          <cell r="B751" t="str">
            <v>Tubo EST COND 3/8" x 2.0 mm x 6.4m</v>
          </cell>
          <cell r="C751">
            <v>2.38</v>
          </cell>
          <cell r="D751">
            <v>6.2835999999999999</v>
          </cell>
          <cell r="E751">
            <v>0.37187499999999996</v>
          </cell>
          <cell r="F751">
            <v>6.2835999999999999</v>
          </cell>
          <cell r="G751">
            <v>2.9923739999999994E-2</v>
          </cell>
        </row>
        <row r="752">
          <cell r="A752" t="str">
            <v>TB08</v>
          </cell>
          <cell r="B752" t="str">
            <v>Tubo EST COND 1/2" x 2.0 mm x 6.4m</v>
          </cell>
          <cell r="C752">
            <v>3.38</v>
          </cell>
          <cell r="D752">
            <v>7.7015499999999992</v>
          </cell>
          <cell r="E752">
            <v>0.52812499999999996</v>
          </cell>
          <cell r="F752">
            <v>7.7015499999999992</v>
          </cell>
          <cell r="G752">
            <v>3.9898320000000001E-2</v>
          </cell>
        </row>
        <row r="753">
          <cell r="A753" t="str">
            <v>TB09</v>
          </cell>
          <cell r="B753" t="str">
            <v>Tubo EST COND 3/4" x 2.0 mm x 6.4m</v>
          </cell>
          <cell r="C753">
            <v>5.38</v>
          </cell>
          <cell r="D753">
            <v>9.6496499999999994</v>
          </cell>
          <cell r="E753">
            <v>0.84062499999999996</v>
          </cell>
          <cell r="F753">
            <v>9.6496499999999994</v>
          </cell>
          <cell r="G753">
            <v>5.9847479999999988E-2</v>
          </cell>
        </row>
        <row r="754">
          <cell r="A754" t="str">
            <v>TB10</v>
          </cell>
          <cell r="B754" t="str">
            <v>Tubo EST COND 1" x 2.0 mm x 6.4m</v>
          </cell>
          <cell r="C754">
            <v>7.39</v>
          </cell>
          <cell r="D754">
            <v>12.249799999999999</v>
          </cell>
          <cell r="E754">
            <v>1.1546874999999999</v>
          </cell>
          <cell r="F754">
            <v>12.249799999999999</v>
          </cell>
          <cell r="G754">
            <v>7.9796640000000002E-2</v>
          </cell>
        </row>
        <row r="755">
          <cell r="A755" t="str">
            <v>TB11</v>
          </cell>
          <cell r="B755" t="str">
            <v>Tubo EST COND 11/4" x 2.0 mm x 6.4m</v>
          </cell>
          <cell r="C755">
            <v>9.39</v>
          </cell>
          <cell r="D755">
            <v>15.4399</v>
          </cell>
          <cell r="E755">
            <v>1.4671875000000001</v>
          </cell>
          <cell r="F755">
            <v>15.4399</v>
          </cell>
          <cell r="G755">
            <v>9.9745800000000009E-2</v>
          </cell>
        </row>
        <row r="756">
          <cell r="A756" t="str">
            <v>TB12</v>
          </cell>
          <cell r="B756" t="str">
            <v>Tubo EST COND 11/2" x 2.0 mm x 6.4m</v>
          </cell>
          <cell r="C756">
            <v>11.4</v>
          </cell>
          <cell r="D756">
            <v>17.72495</v>
          </cell>
          <cell r="E756">
            <v>1.78125</v>
          </cell>
          <cell r="F756">
            <v>17.72495</v>
          </cell>
          <cell r="G756">
            <v>0.11969495999999998</v>
          </cell>
        </row>
        <row r="757">
          <cell r="A757" t="str">
            <v>TB13</v>
          </cell>
          <cell r="B757" t="str">
            <v>Tubo EST COND 2" x 2.0 mm x 6.4m</v>
          </cell>
          <cell r="C757">
            <v>15.4</v>
          </cell>
          <cell r="D757">
            <v>22.038599999999999</v>
          </cell>
          <cell r="E757">
            <v>2.40625</v>
          </cell>
          <cell r="F757">
            <v>22.038599999999999</v>
          </cell>
          <cell r="G757">
            <v>0.15959328</v>
          </cell>
        </row>
        <row r="758">
          <cell r="A758" t="str">
            <v>TB14</v>
          </cell>
          <cell r="B758" t="str">
            <v>Tubo EST COND 1/4" x 2.3 mm x 6.4m</v>
          </cell>
          <cell r="C758">
            <v>1.47</v>
          </cell>
          <cell r="D758">
            <v>5.5498999999999992</v>
          </cell>
          <cell r="E758">
            <v>0.22968749999999999</v>
          </cell>
          <cell r="F758">
            <v>5.5498999999999992</v>
          </cell>
          <cell r="G758">
            <v>1.9949160000000001E-2</v>
          </cell>
        </row>
        <row r="759">
          <cell r="A759" t="str">
            <v>TB15</v>
          </cell>
          <cell r="B759" t="str">
            <v>Tubo EST COND 3/8" x 2.3 mm x 6.4m</v>
          </cell>
          <cell r="C759">
            <v>2.62</v>
          </cell>
          <cell r="D759">
            <v>7.2254499999999995</v>
          </cell>
          <cell r="E759">
            <v>0.40937499999999999</v>
          </cell>
          <cell r="F759">
            <v>7.2254499999999995</v>
          </cell>
          <cell r="G759">
            <v>2.9923739999999994E-2</v>
          </cell>
        </row>
        <row r="760">
          <cell r="A760" t="str">
            <v>TB16</v>
          </cell>
          <cell r="B760" t="str">
            <v>Tubo EST COND 1/2" x 2.3 mm x 6.4m</v>
          </cell>
          <cell r="C760">
            <v>3.78</v>
          </cell>
          <cell r="D760">
            <v>8.764149999999999</v>
          </cell>
          <cell r="E760">
            <v>0.59062499999999996</v>
          </cell>
          <cell r="F760">
            <v>8.764149999999999</v>
          </cell>
          <cell r="G760">
            <v>3.9898320000000001E-2</v>
          </cell>
        </row>
        <row r="761">
          <cell r="A761" t="str">
            <v>TB17</v>
          </cell>
          <cell r="B761" t="str">
            <v>Tubo EST COND 3/4" x 2.3 mm x 6.4m</v>
          </cell>
          <cell r="C761">
            <v>6.08</v>
          </cell>
          <cell r="D761">
            <v>11.028499999999999</v>
          </cell>
          <cell r="E761">
            <v>0.95</v>
          </cell>
          <cell r="F761">
            <v>11.028499999999999</v>
          </cell>
          <cell r="G761">
            <v>5.9847479999999988E-2</v>
          </cell>
        </row>
        <row r="762">
          <cell r="A762" t="str">
            <v>TB18</v>
          </cell>
          <cell r="B762" t="str">
            <v>Tubo EST COND 1" x 2.3 mm x 6.4m</v>
          </cell>
          <cell r="C762">
            <v>8.39</v>
          </cell>
          <cell r="D762">
            <v>13.94375</v>
          </cell>
          <cell r="E762">
            <v>1.3109375000000001</v>
          </cell>
          <cell r="F762">
            <v>13.94375</v>
          </cell>
          <cell r="G762">
            <v>7.9796640000000002E-2</v>
          </cell>
        </row>
        <row r="763">
          <cell r="A763" t="str">
            <v>TB19</v>
          </cell>
          <cell r="B763" t="str">
            <v>Tubo EST COND 11/4" x 2.3 mm x 6.4m</v>
          </cell>
          <cell r="C763">
            <v>10.69</v>
          </cell>
          <cell r="D763">
            <v>17.72495</v>
          </cell>
          <cell r="E763">
            <v>1.6703124999999999</v>
          </cell>
          <cell r="F763">
            <v>17.72495</v>
          </cell>
          <cell r="G763">
            <v>9.9745800000000009E-2</v>
          </cell>
        </row>
        <row r="764">
          <cell r="A764" t="str">
            <v>TB20</v>
          </cell>
          <cell r="B764" t="str">
            <v>Tubo EST COND 11/2" x 2.3 mm x 6.4m</v>
          </cell>
          <cell r="C764">
            <v>13</v>
          </cell>
          <cell r="D764">
            <v>19.536199999999997</v>
          </cell>
          <cell r="E764">
            <v>2.03125</v>
          </cell>
          <cell r="F764">
            <v>19.536199999999997</v>
          </cell>
          <cell r="G764">
            <v>0.11969495999999998</v>
          </cell>
        </row>
        <row r="765">
          <cell r="A765" t="str">
            <v>TB21</v>
          </cell>
          <cell r="B765" t="str">
            <v>Tubo EST COND 2" x 2.3 mm x 6.4m</v>
          </cell>
          <cell r="C765">
            <v>17.61</v>
          </cell>
          <cell r="D765">
            <v>25.28735</v>
          </cell>
          <cell r="E765">
            <v>2.7515624999999999</v>
          </cell>
          <cell r="F765">
            <v>25.28735</v>
          </cell>
          <cell r="G765">
            <v>0.15959328</v>
          </cell>
        </row>
        <row r="766">
          <cell r="A766" t="str">
            <v>TB22</v>
          </cell>
          <cell r="B766" t="str">
            <v>Tubo EST COND 1/2" x 2.5 mm x 6.4m</v>
          </cell>
          <cell r="C766">
            <v>4.0199999999999996</v>
          </cell>
          <cell r="D766">
            <v>10.255699999999999</v>
          </cell>
          <cell r="E766">
            <v>0.62812499999999993</v>
          </cell>
          <cell r="F766">
            <v>10.255699999999999</v>
          </cell>
          <cell r="G766">
            <v>3.9898320000000001E-2</v>
          </cell>
        </row>
        <row r="767">
          <cell r="A767" t="str">
            <v>TB23</v>
          </cell>
          <cell r="B767" t="str">
            <v>Tubo EST COND 3/4" x 2.5 mm x 6.4m</v>
          </cell>
          <cell r="C767">
            <v>6.53</v>
          </cell>
          <cell r="D767">
            <v>12.631599999999999</v>
          </cell>
          <cell r="E767">
            <v>1.0203125</v>
          </cell>
          <cell r="F767">
            <v>12.631599999999999</v>
          </cell>
          <cell r="G767">
            <v>5.9847479999999988E-2</v>
          </cell>
        </row>
        <row r="768">
          <cell r="A768" t="str">
            <v>TB24</v>
          </cell>
          <cell r="B768" t="str">
            <v>Tubo EST COND 1" x 2.5 mm x 6.4m</v>
          </cell>
          <cell r="C768">
            <v>9.0399999999999991</v>
          </cell>
          <cell r="D768">
            <v>15.9666</v>
          </cell>
          <cell r="E768">
            <v>1.4124999999999999</v>
          </cell>
          <cell r="F768">
            <v>15.9666</v>
          </cell>
          <cell r="G768">
            <v>7.9796640000000002E-2</v>
          </cell>
        </row>
        <row r="769">
          <cell r="A769" t="str">
            <v>TB25</v>
          </cell>
          <cell r="B769" t="str">
            <v>Tubo EST COND 11/4" x 2.5 mm x 6.4m</v>
          </cell>
          <cell r="C769">
            <v>11.54</v>
          </cell>
          <cell r="D769">
            <v>20.302099999999999</v>
          </cell>
          <cell r="E769">
            <v>1.8031249999999999</v>
          </cell>
          <cell r="F769">
            <v>20.302099999999999</v>
          </cell>
          <cell r="G769">
            <v>9.9745800000000009E-2</v>
          </cell>
        </row>
        <row r="770">
          <cell r="A770" t="str">
            <v>TB26</v>
          </cell>
          <cell r="B770" t="str">
            <v>Tubo EST COND 11/2" x 2.5 mm x 6.4m</v>
          </cell>
          <cell r="C770">
            <v>14.05</v>
          </cell>
          <cell r="D770">
            <v>23.344999999999999</v>
          </cell>
          <cell r="E770">
            <v>2.1953125</v>
          </cell>
          <cell r="F770">
            <v>23.344999999999999</v>
          </cell>
          <cell r="G770">
            <v>0.11969495999999998</v>
          </cell>
        </row>
        <row r="771">
          <cell r="A771" t="str">
            <v>TB27</v>
          </cell>
          <cell r="B771" t="str">
            <v>Tubo EST COND 2" x 2.5 mm x 6.4m</v>
          </cell>
          <cell r="C771">
            <v>19.059999999999999</v>
          </cell>
          <cell r="D771">
            <v>29.036349999999995</v>
          </cell>
          <cell r="E771">
            <v>2.9781249999999995</v>
          </cell>
          <cell r="F771">
            <v>29.036349999999995</v>
          </cell>
          <cell r="G771">
            <v>0.15959328</v>
          </cell>
        </row>
        <row r="772">
          <cell r="A772" t="str">
            <v>TB28</v>
          </cell>
          <cell r="B772" t="str">
            <v>Tubo EST COND 21/2" x 2.5 mm x 6.4m</v>
          </cell>
          <cell r="C772">
            <v>24.07</v>
          </cell>
          <cell r="D772">
            <v>35.643099999999997</v>
          </cell>
          <cell r="E772">
            <v>3.7609374999999998</v>
          </cell>
          <cell r="F772">
            <v>35.643099999999997</v>
          </cell>
          <cell r="G772">
            <v>0.19949160000000002</v>
          </cell>
        </row>
        <row r="773">
          <cell r="A773" t="str">
            <v>TB29</v>
          </cell>
          <cell r="B773" t="str">
            <v>Tubo EST COND 3" x 2.5 mm x 6.4m</v>
          </cell>
          <cell r="C773">
            <v>29.08</v>
          </cell>
          <cell r="D773">
            <v>43.146849999999993</v>
          </cell>
          <cell r="E773">
            <v>4.5437499999999993</v>
          </cell>
          <cell r="F773">
            <v>43.146849999999993</v>
          </cell>
          <cell r="G773">
            <v>0.23938991999999995</v>
          </cell>
        </row>
        <row r="774">
          <cell r="A774" t="str">
            <v>TB30</v>
          </cell>
          <cell r="B774" t="str">
            <v>Tubo EST COND 4" x 2.5 mm x 6.4m</v>
          </cell>
          <cell r="C774">
            <v>39.1</v>
          </cell>
          <cell r="D774">
            <v>55.216099999999997</v>
          </cell>
          <cell r="E774">
            <v>6.109375</v>
          </cell>
          <cell r="F774">
            <v>55.216099999999997</v>
          </cell>
          <cell r="G774">
            <v>0.31918656000000001</v>
          </cell>
        </row>
        <row r="775">
          <cell r="A775" t="str">
            <v>TB31</v>
          </cell>
          <cell r="B775" t="str">
            <v>Tubo EST COND 1" x 3.0 mm x 6.4m</v>
          </cell>
          <cell r="C775">
            <v>10.61</v>
          </cell>
          <cell r="D775">
            <v>19.050899999999999</v>
          </cell>
          <cell r="E775">
            <v>1.6578124999999999</v>
          </cell>
          <cell r="F775">
            <v>19.050899999999999</v>
          </cell>
          <cell r="G775">
            <v>0.23938991999999995</v>
          </cell>
        </row>
        <row r="776">
          <cell r="A776" t="str">
            <v>TB32</v>
          </cell>
          <cell r="B776" t="str">
            <v>Tubo EST COND 11/4" x 3.0 mm x 6.4m</v>
          </cell>
          <cell r="C776">
            <v>13.61</v>
          </cell>
          <cell r="D776">
            <v>24.241999999999997</v>
          </cell>
          <cell r="E776">
            <v>2.1265624999999999</v>
          </cell>
          <cell r="F776">
            <v>24.241999999999997</v>
          </cell>
          <cell r="G776">
            <v>9.9745800000000009E-2</v>
          </cell>
        </row>
        <row r="777">
          <cell r="A777" t="str">
            <v>TB33</v>
          </cell>
          <cell r="B777" t="str">
            <v>Tubo EST COND 11/2" x 3.0 mm x 6.4m</v>
          </cell>
          <cell r="C777">
            <v>16.62</v>
          </cell>
          <cell r="D777">
            <v>27.76445</v>
          </cell>
          <cell r="E777">
            <v>2.5968749999999998</v>
          </cell>
          <cell r="F777">
            <v>27.76445</v>
          </cell>
          <cell r="G777">
            <v>0.11969495999999998</v>
          </cell>
        </row>
        <row r="778">
          <cell r="A778" t="str">
            <v>TB34</v>
          </cell>
          <cell r="B778" t="str">
            <v>Tubo EST COND 2" x 3.0 mm x 6.4m</v>
          </cell>
          <cell r="C778">
            <v>22.63</v>
          </cell>
          <cell r="D778">
            <v>34.642599999999995</v>
          </cell>
          <cell r="E778">
            <v>3.5359374999999997</v>
          </cell>
          <cell r="F778">
            <v>34.642599999999995</v>
          </cell>
          <cell r="G778">
            <v>0.15959328</v>
          </cell>
        </row>
        <row r="779">
          <cell r="A779" t="str">
            <v>TB35</v>
          </cell>
          <cell r="B779" t="str">
            <v>Tubo EST COND 21/2" x 3.0 mm x 6.4m</v>
          </cell>
          <cell r="C779">
            <v>28.65</v>
          </cell>
          <cell r="D779">
            <v>41.895649999999996</v>
          </cell>
          <cell r="E779">
            <v>4.4765624999999991</v>
          </cell>
          <cell r="F779">
            <v>41.895649999999996</v>
          </cell>
          <cell r="G779">
            <v>0.19949160000000002</v>
          </cell>
        </row>
        <row r="780">
          <cell r="A780" t="str">
            <v>TB36</v>
          </cell>
          <cell r="B780" t="str">
            <v>Tubo EST COND 3" x 3.0 mm x 6.4m</v>
          </cell>
          <cell r="C780">
            <v>34.659999999999997</v>
          </cell>
          <cell r="D780">
            <v>51.276199999999996</v>
          </cell>
          <cell r="E780">
            <v>5.4156249999999995</v>
          </cell>
          <cell r="F780">
            <v>51.276199999999996</v>
          </cell>
          <cell r="G780">
            <v>0.23938991999999995</v>
          </cell>
        </row>
        <row r="781">
          <cell r="A781" t="str">
            <v>TB37</v>
          </cell>
          <cell r="B781" t="str">
            <v>Tubo EST COND 4" x 3.0 mm x 6.4m</v>
          </cell>
          <cell r="C781">
            <v>46.69</v>
          </cell>
          <cell r="D781">
            <v>66.908149999999992</v>
          </cell>
          <cell r="E781">
            <v>7.2953124999999996</v>
          </cell>
          <cell r="F781">
            <v>66.908149999999992</v>
          </cell>
          <cell r="G781">
            <v>0.31918656000000001</v>
          </cell>
        </row>
        <row r="782">
          <cell r="A782" t="str">
            <v>TB38</v>
          </cell>
          <cell r="B782" t="str">
            <v>Tubo EST COND 1" x 3.3 mm x 6.4m</v>
          </cell>
          <cell r="C782">
            <v>11.51</v>
          </cell>
          <cell r="D782">
            <v>20.009999999999998</v>
          </cell>
          <cell r="E782">
            <v>1.7984374999999999</v>
          </cell>
          <cell r="F782">
            <v>20.009999999999998</v>
          </cell>
          <cell r="G782">
            <v>7.9796640000000002E-2</v>
          </cell>
        </row>
        <row r="783">
          <cell r="A783" t="str">
            <v>TB39</v>
          </cell>
          <cell r="B783" t="str">
            <v>Tubo EST COND 11/2" x 3.3 mm x 6.4m</v>
          </cell>
          <cell r="C783">
            <v>18.309999999999999</v>
          </cell>
          <cell r="D783">
            <v>30.389899999999997</v>
          </cell>
          <cell r="E783">
            <v>2.8609374999999995</v>
          </cell>
          <cell r="F783">
            <v>30.389899999999997</v>
          </cell>
          <cell r="G783">
            <v>0.11969495999999998</v>
          </cell>
        </row>
        <row r="784">
          <cell r="A784" t="str">
            <v>TB40</v>
          </cell>
          <cell r="B784" t="str">
            <v>Tubo EST COND 2" x 3.3 mm x 6.4m</v>
          </cell>
          <cell r="C784">
            <v>24.74</v>
          </cell>
          <cell r="D784">
            <v>38.018999999999998</v>
          </cell>
          <cell r="E784">
            <v>3.8656249999999996</v>
          </cell>
          <cell r="F784">
            <v>38.018999999999998</v>
          </cell>
          <cell r="G784">
            <v>0.15959328</v>
          </cell>
        </row>
        <row r="785">
          <cell r="A785" t="str">
            <v>TB41</v>
          </cell>
          <cell r="B785" t="str">
            <v>Tubo EST COND 21/2" x 3.3 mm x 6.4m</v>
          </cell>
          <cell r="C785">
            <v>31.36</v>
          </cell>
          <cell r="D785">
            <v>45.664199999999994</v>
          </cell>
          <cell r="E785">
            <v>4.8999999999999995</v>
          </cell>
          <cell r="F785">
            <v>45.664199999999994</v>
          </cell>
          <cell r="G785">
            <v>0.19949160000000002</v>
          </cell>
        </row>
        <row r="786">
          <cell r="A786" t="str">
            <v>TB42</v>
          </cell>
          <cell r="B786" t="str">
            <v>Tubo EST COND 3" x 3.3 mm x 6.4m</v>
          </cell>
          <cell r="C786">
            <v>37.97</v>
          </cell>
          <cell r="D786">
            <v>56.466149999999992</v>
          </cell>
          <cell r="E786">
            <v>5.9328124999999998</v>
          </cell>
          <cell r="F786">
            <v>56.466149999999992</v>
          </cell>
          <cell r="G786">
            <v>0.23938991999999995</v>
          </cell>
        </row>
        <row r="787">
          <cell r="A787" t="str">
            <v>TB43</v>
          </cell>
          <cell r="B787" t="str">
            <v>Tubo EST COND 4" x 3.3 mm x 6.4m</v>
          </cell>
          <cell r="C787">
            <v>51.2</v>
          </cell>
          <cell r="D787">
            <v>79.429349999999999</v>
          </cell>
          <cell r="E787">
            <v>8</v>
          </cell>
          <cell r="F787">
            <v>79.429349999999999</v>
          </cell>
          <cell r="G787">
            <v>0.31918656000000001</v>
          </cell>
        </row>
        <row r="788">
          <cell r="A788" t="str">
            <v>TB44</v>
          </cell>
          <cell r="B788" t="str">
            <v>Tubo EST COND 11/2" x 4.0 mm x 6.4m</v>
          </cell>
          <cell r="C788">
            <v>21.53</v>
          </cell>
          <cell r="D788">
            <v>36.518249999999995</v>
          </cell>
          <cell r="E788">
            <v>3.3640625000000002</v>
          </cell>
          <cell r="F788">
            <v>36.518249999999995</v>
          </cell>
          <cell r="G788">
            <v>0.11969495999999998</v>
          </cell>
        </row>
        <row r="789">
          <cell r="A789" t="str">
            <v>TB45</v>
          </cell>
          <cell r="B789" t="str">
            <v>Tubo EST COND 2" x 4.0 mm x 6.4m</v>
          </cell>
          <cell r="C789">
            <v>29.55</v>
          </cell>
          <cell r="D789">
            <v>46.534750000000003</v>
          </cell>
          <cell r="E789">
            <v>4.6171875</v>
          </cell>
          <cell r="F789">
            <v>46.534750000000003</v>
          </cell>
          <cell r="G789">
            <v>0.15959328</v>
          </cell>
        </row>
        <row r="790">
          <cell r="A790" t="str">
            <v>TB46</v>
          </cell>
          <cell r="B790" t="str">
            <v>Tubo EST COND 21/2" x 4.0 mm x 6.4m</v>
          </cell>
          <cell r="C790">
            <v>37.56</v>
          </cell>
          <cell r="D790">
            <v>56.049849999999992</v>
          </cell>
          <cell r="E790">
            <v>5.8687500000000004</v>
          </cell>
          <cell r="F790">
            <v>56.049849999999992</v>
          </cell>
          <cell r="G790">
            <v>0.19949160000000002</v>
          </cell>
        </row>
        <row r="791">
          <cell r="A791" t="str">
            <v>TB47</v>
          </cell>
          <cell r="B791" t="str">
            <v>Tubo EST COND 3" x 4.0 mm x 6.4m</v>
          </cell>
          <cell r="C791">
            <v>45.58</v>
          </cell>
          <cell r="D791">
            <v>63.239649999999997</v>
          </cell>
          <cell r="E791">
            <v>7.1218749999999993</v>
          </cell>
          <cell r="F791">
            <v>63.239649999999997</v>
          </cell>
          <cell r="G791">
            <v>0.23938991999999995</v>
          </cell>
        </row>
        <row r="792">
          <cell r="A792" t="str">
            <v>TB48</v>
          </cell>
          <cell r="B792" t="str">
            <v>Tubo EST COND 4" x 4.0 mm x 6.4m</v>
          </cell>
          <cell r="C792">
            <v>61.62</v>
          </cell>
          <cell r="D792">
            <v>88.461449999999999</v>
          </cell>
          <cell r="E792">
            <v>9.6281249999999989</v>
          </cell>
          <cell r="F792">
            <v>88.461449999999999</v>
          </cell>
          <cell r="G792">
            <v>0.31918656000000001</v>
          </cell>
        </row>
        <row r="793">
          <cell r="B793" t="str">
            <v>TUBO INOXIDABLES C-304-28</v>
          </cell>
          <cell r="E793" t="str">
            <v>kg/ml</v>
          </cell>
          <cell r="F793" t="str">
            <v>$/barra</v>
          </cell>
          <cell r="G793" t="str">
            <v>m2/ml</v>
          </cell>
        </row>
        <row r="794">
          <cell r="A794" t="str">
            <v>TIN01</v>
          </cell>
          <cell r="B794" t="str">
            <v>Tubo inox. C-304-28 1" x 0.9</v>
          </cell>
          <cell r="C794">
            <v>3.48</v>
          </cell>
          <cell r="D794">
            <v>18.361016949152543</v>
          </cell>
          <cell r="E794">
            <v>0.57999999999999996</v>
          </cell>
          <cell r="F794">
            <v>18.361016949152543</v>
          </cell>
          <cell r="G794">
            <v>7.9796640000000002E-2</v>
          </cell>
          <cell r="H794">
            <v>5.2761542957334893</v>
          </cell>
        </row>
        <row r="795">
          <cell r="A795" t="str">
            <v>TIN02</v>
          </cell>
          <cell r="B795" t="str">
            <v>Tubo inox. C-304-28 1" x 1.2</v>
          </cell>
          <cell r="C795">
            <v>4.58</v>
          </cell>
          <cell r="D795">
            <v>24.471610169491523</v>
          </cell>
          <cell r="E795">
            <v>0.76333333333333331</v>
          </cell>
          <cell r="F795">
            <v>24.471610169491523</v>
          </cell>
          <cell r="G795">
            <v>7.9796640000000002E-2</v>
          </cell>
          <cell r="H795">
            <v>5.3431463252164892</v>
          </cell>
        </row>
        <row r="796">
          <cell r="A796" t="str">
            <v>TIN03</v>
          </cell>
          <cell r="B796" t="str">
            <v>Tubo Inox C-304-28 1 1/2" x 2.65mm</v>
          </cell>
          <cell r="C796">
            <v>15</v>
          </cell>
          <cell r="D796">
            <v>80.5</v>
          </cell>
          <cell r="E796">
            <v>2.5</v>
          </cell>
          <cell r="F796">
            <v>80.5</v>
          </cell>
          <cell r="G796">
            <v>0.11969495999999998</v>
          </cell>
          <cell r="H796">
            <v>5.3666666666666663</v>
          </cell>
        </row>
        <row r="797">
          <cell r="A797" t="str">
            <v>TIN04</v>
          </cell>
          <cell r="B797" t="str">
            <v>Tubo inox. C-304-28 2" x 1.2</v>
          </cell>
          <cell r="C797">
            <v>9.39</v>
          </cell>
          <cell r="D797">
            <v>61.193644067796605</v>
          </cell>
          <cell r="E797">
            <v>1.5650000000000002</v>
          </cell>
          <cell r="F797">
            <v>61.193644067796605</v>
          </cell>
          <cell r="G797">
            <v>0.15959328</v>
          </cell>
          <cell r="H797">
            <v>6.5168950018952714</v>
          </cell>
        </row>
        <row r="798">
          <cell r="A798" t="str">
            <v>TIN05</v>
          </cell>
          <cell r="B798" t="str">
            <v>Tubo Inox C-304-28 2" x 3.25mm</v>
          </cell>
          <cell r="C798">
            <v>27</v>
          </cell>
          <cell r="D798">
            <v>161</v>
          </cell>
          <cell r="E798">
            <v>4.5</v>
          </cell>
          <cell r="F798">
            <v>161</v>
          </cell>
          <cell r="G798">
            <v>0.11969495999999998</v>
          </cell>
          <cell r="H798">
            <v>5.9629629629629628</v>
          </cell>
        </row>
        <row r="799">
          <cell r="A799" t="str">
            <v>TIN06</v>
          </cell>
          <cell r="B799" t="str">
            <v>Tubo Inox C-304-28 1 1/2" x 1.5mm</v>
          </cell>
          <cell r="C799">
            <v>6.76</v>
          </cell>
          <cell r="D799">
            <v>42.881355932203384</v>
          </cell>
          <cell r="E799">
            <v>1.1266666666666667</v>
          </cell>
          <cell r="F799">
            <v>42.881355932203384</v>
          </cell>
          <cell r="G799">
            <v>0.11969495999999998</v>
          </cell>
        </row>
        <row r="800">
          <cell r="A800" t="str">
            <v>TIN07</v>
          </cell>
          <cell r="B800" t="str">
            <v>Tubo inox. C-304-28 2" x 1.5</v>
          </cell>
          <cell r="C800">
            <v>11.09</v>
          </cell>
          <cell r="D800">
            <v>74.933999999999983</v>
          </cell>
          <cell r="E800">
            <v>1.8483333333333334</v>
          </cell>
          <cell r="F800">
            <v>74.933999999999983</v>
          </cell>
          <cell r="G800">
            <v>0.15959328</v>
          </cell>
        </row>
        <row r="801">
          <cell r="A801" t="str">
            <v>CD01</v>
          </cell>
          <cell r="B801" t="str">
            <v>Codo inox de 1 1/2" e=1.5</v>
          </cell>
          <cell r="D801">
            <v>5.2899999999999991</v>
          </cell>
          <cell r="F801">
            <v>5.2899999999999991</v>
          </cell>
        </row>
        <row r="802">
          <cell r="B802" t="str">
            <v>VIGAS  H</v>
          </cell>
          <cell r="E802" t="str">
            <v>kg/ml</v>
          </cell>
          <cell r="F802" t="str">
            <v>$/barra</v>
          </cell>
          <cell r="G802" t="str">
            <v>m2/ml</v>
          </cell>
          <cell r="H802" t="str">
            <v>ALMA</v>
          </cell>
          <cell r="I802" t="str">
            <v>ALA</v>
          </cell>
        </row>
        <row r="803">
          <cell r="A803" t="str">
            <v>W572-0001</v>
          </cell>
          <cell r="B803" t="str">
            <v xml:space="preserve">Viga W4 x 13 lb/pie </v>
          </cell>
          <cell r="C803">
            <v>118.18</v>
          </cell>
          <cell r="D803">
            <v>118.18</v>
          </cell>
          <cell r="E803">
            <v>19.696666666666669</v>
          </cell>
          <cell r="F803">
            <v>118.18</v>
          </cell>
          <cell r="G803">
            <v>0.62204599999999999</v>
          </cell>
          <cell r="H803">
            <v>4.125</v>
          </cell>
          <cell r="I803">
            <v>4.0599999999999996</v>
          </cell>
        </row>
        <row r="804">
          <cell r="A804" t="str">
            <v>W572-0002</v>
          </cell>
          <cell r="B804" t="str">
            <v xml:space="preserve">Viga W6 x 9 lb/pie </v>
          </cell>
          <cell r="C804">
            <v>81.819999999999993</v>
          </cell>
          <cell r="D804">
            <v>53.601694915254235</v>
          </cell>
          <cell r="E804">
            <v>13.636666666666665</v>
          </cell>
          <cell r="F804">
            <v>53.601694915254235</v>
          </cell>
          <cell r="G804">
            <v>0.70002399999999998</v>
          </cell>
          <cell r="H804">
            <v>5.9</v>
          </cell>
          <cell r="I804">
            <v>3.94</v>
          </cell>
        </row>
        <row r="805">
          <cell r="A805" t="str">
            <v>W572-0003</v>
          </cell>
          <cell r="B805" t="str">
            <v xml:space="preserve">Viga W6 x 12 lb/pie </v>
          </cell>
          <cell r="C805">
            <v>109.09090909090908</v>
          </cell>
          <cell r="D805">
            <v>87.81906779661017</v>
          </cell>
          <cell r="E805">
            <v>18.18181818181818</v>
          </cell>
          <cell r="F805">
            <v>87.81906779661017</v>
          </cell>
          <cell r="G805">
            <v>0.71272400000000002</v>
          </cell>
          <cell r="H805">
            <v>6.03</v>
          </cell>
          <cell r="I805">
            <v>4</v>
          </cell>
        </row>
        <row r="806">
          <cell r="A806" t="str">
            <v>W572-0004</v>
          </cell>
          <cell r="B806" t="str">
            <v xml:space="preserve">Viga W6 x 15 lb/pie </v>
          </cell>
          <cell r="C806">
            <v>136.36000000000001</v>
          </cell>
          <cell r="D806">
            <v>87.81906779661017</v>
          </cell>
          <cell r="E806">
            <v>22.72666666666667</v>
          </cell>
          <cell r="F806">
            <v>87.81906779661017</v>
          </cell>
          <cell r="G806">
            <v>0.91287599999999991</v>
          </cell>
          <cell r="H806">
            <v>5.99</v>
          </cell>
          <cell r="I806">
            <v>5.99</v>
          </cell>
        </row>
        <row r="807">
          <cell r="A807" t="str">
            <v>W572-0005</v>
          </cell>
          <cell r="B807" t="str">
            <v xml:space="preserve">Viga W6 x 17.5 lb/pie </v>
          </cell>
          <cell r="C807">
            <v>156.66</v>
          </cell>
          <cell r="D807">
            <v>219.32399999999998</v>
          </cell>
          <cell r="E807">
            <v>26.11</v>
          </cell>
          <cell r="F807">
            <v>219.32399999999998</v>
          </cell>
          <cell r="G807">
            <v>0.66700399999999993</v>
          </cell>
          <cell r="H807">
            <v>6</v>
          </cell>
          <cell r="I807">
            <v>3.5649999999999999</v>
          </cell>
        </row>
        <row r="808">
          <cell r="A808" t="str">
            <v>W572-0006</v>
          </cell>
          <cell r="B808" t="str">
            <v xml:space="preserve">Viga W8 x 15 lb/pie </v>
          </cell>
          <cell r="C808">
            <v>136.36363636363635</v>
          </cell>
          <cell r="D808">
            <v>116.73474576271187</v>
          </cell>
          <cell r="E808">
            <v>22.727272727272723</v>
          </cell>
          <cell r="F808">
            <v>116.73474576271187</v>
          </cell>
          <cell r="G808">
            <v>0.94691199999999998</v>
          </cell>
          <cell r="H808">
            <v>8.14</v>
          </cell>
          <cell r="I808">
            <v>5.25</v>
          </cell>
        </row>
        <row r="809">
          <cell r="A809" t="str">
            <v>W572-0007</v>
          </cell>
          <cell r="B809" t="str">
            <v xml:space="preserve">Viga W8 x 24 lb/pie </v>
          </cell>
          <cell r="C809">
            <v>247.333333333334</v>
          </cell>
          <cell r="D809">
            <v>166.08079096045196</v>
          </cell>
          <cell r="E809">
            <v>41.222222222222335</v>
          </cell>
          <cell r="F809">
            <v>166.08079096045196</v>
          </cell>
          <cell r="G809">
            <v>1.0627360000000001</v>
          </cell>
          <cell r="H809">
            <v>7.93</v>
          </cell>
          <cell r="I809">
            <v>6.4950000000000001</v>
          </cell>
        </row>
        <row r="810">
          <cell r="A810" t="str">
            <v>W572-0008</v>
          </cell>
          <cell r="B810" t="str">
            <v xml:space="preserve">Viga W12 x 26 lb/pie </v>
          </cell>
          <cell r="C810">
            <v>232.8</v>
          </cell>
          <cell r="D810">
            <v>372.48</v>
          </cell>
          <cell r="E810">
            <v>38.800000000000004</v>
          </cell>
          <cell r="F810">
            <v>372.48</v>
          </cell>
          <cell r="G810">
            <v>1.2806679999999999</v>
          </cell>
          <cell r="H810">
            <v>12.22</v>
          </cell>
          <cell r="I810">
            <v>6.4950000000000001</v>
          </cell>
        </row>
        <row r="811">
          <cell r="A811" t="str">
            <v>W572-0009</v>
          </cell>
          <cell r="B811" t="str">
            <v xml:space="preserve">Viga W12x 35 lb/pie </v>
          </cell>
          <cell r="C811">
            <v>313.32</v>
          </cell>
          <cell r="D811">
            <v>501.31200000000001</v>
          </cell>
          <cell r="E811">
            <v>52.22</v>
          </cell>
          <cell r="F811">
            <v>501.31200000000001</v>
          </cell>
          <cell r="G811">
            <v>1.3014959999999998</v>
          </cell>
          <cell r="H811">
            <v>12.5</v>
          </cell>
          <cell r="I811">
            <v>6.56</v>
          </cell>
        </row>
        <row r="812">
          <cell r="B812" t="str">
            <v>VIGAS  H</v>
          </cell>
          <cell r="E812" t="str">
            <v>kg/ml</v>
          </cell>
          <cell r="F812" t="str">
            <v>$/barra</v>
          </cell>
          <cell r="G812" t="str">
            <v>m2/ml</v>
          </cell>
          <cell r="H812" t="str">
            <v>ALMA</v>
          </cell>
          <cell r="I812" t="str">
            <v>ALA</v>
          </cell>
        </row>
        <row r="813">
          <cell r="A813" t="str">
            <v>W000</v>
          </cell>
          <cell r="B813" t="str">
            <v xml:space="preserve">Viga W4 x 13 lb/pie </v>
          </cell>
          <cell r="C813">
            <v>118.18</v>
          </cell>
          <cell r="D813">
            <v>118.18</v>
          </cell>
          <cell r="E813">
            <v>19.696666666666669</v>
          </cell>
          <cell r="F813">
            <v>118.18</v>
          </cell>
          <cell r="G813">
            <v>0.62204599999999999</v>
          </cell>
          <cell r="H813">
            <v>4.125</v>
          </cell>
          <cell r="I813">
            <v>4.0599999999999996</v>
          </cell>
          <cell r="J813">
            <v>1</v>
          </cell>
        </row>
        <row r="814">
          <cell r="A814" t="str">
            <v>W001</v>
          </cell>
          <cell r="B814" t="str">
            <v xml:space="preserve">Viga W6 x 9 lb/pie </v>
          </cell>
          <cell r="C814">
            <v>80.569999999999993</v>
          </cell>
          <cell r="D814">
            <v>72.512999999999991</v>
          </cell>
          <cell r="E814">
            <v>13.428333333333333</v>
          </cell>
          <cell r="F814">
            <v>72.512999999999991</v>
          </cell>
          <cell r="G814">
            <v>0.70002399999999998</v>
          </cell>
          <cell r="H814">
            <v>5.9</v>
          </cell>
          <cell r="I814">
            <v>3.94</v>
          </cell>
          <cell r="J814">
            <v>0.89999999999999991</v>
          </cell>
        </row>
        <row r="815">
          <cell r="A815" t="str">
            <v>W002</v>
          </cell>
          <cell r="B815" t="str">
            <v xml:space="preserve">Viga W6 x 12 lb/pie </v>
          </cell>
          <cell r="C815">
            <v>109.09090909090908</v>
          </cell>
          <cell r="D815">
            <v>87.81906779661017</v>
          </cell>
          <cell r="E815">
            <v>18.18181818181818</v>
          </cell>
          <cell r="F815">
            <v>87.81906779661017</v>
          </cell>
          <cell r="G815">
            <v>0.71272400000000002</v>
          </cell>
          <cell r="H815">
            <v>6.03</v>
          </cell>
          <cell r="I815">
            <v>4</v>
          </cell>
          <cell r="J815">
            <v>0.80500812146892664</v>
          </cell>
        </row>
        <row r="816">
          <cell r="A816" t="str">
            <v>W003</v>
          </cell>
          <cell r="B816" t="str">
            <v xml:space="preserve">Viga W6 x 15 lb/pie </v>
          </cell>
          <cell r="C816">
            <v>136.36000000000001</v>
          </cell>
          <cell r="D816">
            <v>87.81906779661017</v>
          </cell>
          <cell r="E816">
            <v>22.72666666666667</v>
          </cell>
          <cell r="F816">
            <v>87.81906779661017</v>
          </cell>
          <cell r="G816">
            <v>0.91287599999999991</v>
          </cell>
          <cell r="H816">
            <v>5.99</v>
          </cell>
          <cell r="I816">
            <v>5.99</v>
          </cell>
          <cell r="J816">
            <v>0.64402367113970493</v>
          </cell>
        </row>
        <row r="817">
          <cell r="A817" t="str">
            <v>W004</v>
          </cell>
          <cell r="B817" t="str">
            <v xml:space="preserve">Viga W8 x 13 lb/pie </v>
          </cell>
          <cell r="C817">
            <v>116.4</v>
          </cell>
          <cell r="D817">
            <v>104.76</v>
          </cell>
          <cell r="E817">
            <v>19.400000000000002</v>
          </cell>
          <cell r="F817">
            <v>104.76</v>
          </cell>
          <cell r="G817">
            <v>0.8122919999999999</v>
          </cell>
          <cell r="H817">
            <v>7.99</v>
          </cell>
          <cell r="I817">
            <v>4</v>
          </cell>
          <cell r="J817">
            <v>0.9</v>
          </cell>
        </row>
        <row r="819">
          <cell r="A819" t="str">
            <v>W006</v>
          </cell>
          <cell r="B819" t="str">
            <v xml:space="preserve">Viga W8 x 24 lb/pie </v>
          </cell>
          <cell r="C819">
            <v>247.333333333334</v>
          </cell>
          <cell r="D819">
            <v>166.08079096045196</v>
          </cell>
          <cell r="E819">
            <v>41.222222222222335</v>
          </cell>
          <cell r="F819">
            <v>166.08079096045196</v>
          </cell>
          <cell r="G819">
            <v>1.0627360000000001</v>
          </cell>
          <cell r="H819">
            <v>7.93</v>
          </cell>
          <cell r="I819">
            <v>6.4950000000000001</v>
          </cell>
          <cell r="J819">
            <v>0.67148567773767465</v>
          </cell>
        </row>
        <row r="821">
          <cell r="A821" t="str">
            <v>W008</v>
          </cell>
          <cell r="B821" t="str">
            <v xml:space="preserve">Viga W10 x 60 lb/pie </v>
          </cell>
          <cell r="C821">
            <v>818.18200000000002</v>
          </cell>
          <cell r="D821">
            <v>818.18200000000002</v>
          </cell>
          <cell r="E821">
            <v>90.909111111111116</v>
          </cell>
          <cell r="F821">
            <v>818.18200000000002</v>
          </cell>
          <cell r="G821">
            <v>1.3030199999999998</v>
          </cell>
          <cell r="H821">
            <v>9.73</v>
          </cell>
          <cell r="I821">
            <v>7.96</v>
          </cell>
          <cell r="J821">
            <v>1</v>
          </cell>
        </row>
        <row r="822">
          <cell r="A822" t="str">
            <v>W009</v>
          </cell>
          <cell r="B822" t="str">
            <v xml:space="preserve">Viga W10 x 49 lb/pie </v>
          </cell>
          <cell r="C822">
            <v>445.45333333333332</v>
          </cell>
          <cell r="D822">
            <v>317.8093220338983</v>
          </cell>
          <cell r="E822">
            <v>74.242222222222225</v>
          </cell>
          <cell r="F822">
            <v>317.8093220338983</v>
          </cell>
          <cell r="G822">
            <v>1.5229839999999999</v>
          </cell>
          <cell r="H822">
            <v>9.98</v>
          </cell>
          <cell r="I822">
            <v>10</v>
          </cell>
          <cell r="J822">
            <v>0.71345143980790726</v>
          </cell>
        </row>
        <row r="823">
          <cell r="A823" t="str">
            <v>W010</v>
          </cell>
          <cell r="B823" t="str">
            <v xml:space="preserve">Viga W12 x 30 lb/pie </v>
          </cell>
          <cell r="C823">
            <v>272.666666666666</v>
          </cell>
          <cell r="D823">
            <v>194.53192090395484</v>
          </cell>
          <cell r="E823">
            <v>45.444444444444336</v>
          </cell>
          <cell r="F823">
            <v>194.53192090395484</v>
          </cell>
          <cell r="G823">
            <v>1.2893039999999998</v>
          </cell>
          <cell r="H823">
            <v>12.34</v>
          </cell>
          <cell r="I823">
            <v>6.52</v>
          </cell>
          <cell r="J823">
            <v>0.71344225270399264</v>
          </cell>
        </row>
        <row r="824">
          <cell r="A824" t="str">
            <v>W011</v>
          </cell>
          <cell r="B824" t="str">
            <v xml:space="preserve">Viga W12 x 40 lb/pie </v>
          </cell>
          <cell r="C824">
            <v>362.9</v>
          </cell>
          <cell r="D824">
            <v>234.58050847457625</v>
          </cell>
          <cell r="E824">
            <v>60.483333333333327</v>
          </cell>
          <cell r="F824">
            <v>234.58050847457625</v>
          </cell>
          <cell r="G824">
            <v>1.4198600000000001</v>
          </cell>
          <cell r="H824">
            <v>11.94</v>
          </cell>
          <cell r="I824">
            <v>8.0050000000000008</v>
          </cell>
          <cell r="J824">
            <v>0.64640536917766955</v>
          </cell>
        </row>
        <row r="825">
          <cell r="A825" t="str">
            <v>W012</v>
          </cell>
          <cell r="B825" t="str">
            <v xml:space="preserve">Viga W12 x 65 lb/pie </v>
          </cell>
          <cell r="C825">
            <v>886.36</v>
          </cell>
          <cell r="D825">
            <v>886.36</v>
          </cell>
          <cell r="E825">
            <v>98.484444444444449</v>
          </cell>
          <cell r="F825">
            <v>886.36</v>
          </cell>
          <cell r="G825">
            <v>1.8348959999999996</v>
          </cell>
          <cell r="H825">
            <v>12.12</v>
          </cell>
          <cell r="I825">
            <v>12</v>
          </cell>
          <cell r="J825">
            <v>1</v>
          </cell>
        </row>
        <row r="826">
          <cell r="A826" t="str">
            <v>W013</v>
          </cell>
          <cell r="B826" t="str">
            <v xml:space="preserve">Viga W14 x 53 lb/pie </v>
          </cell>
          <cell r="C826">
            <v>481.81818181818176</v>
          </cell>
          <cell r="D826">
            <v>626.36363636363626</v>
          </cell>
          <cell r="E826">
            <v>80.303030303030297</v>
          </cell>
          <cell r="F826">
            <v>626.36363636363626</v>
          </cell>
          <cell r="G826">
            <v>1.524</v>
          </cell>
          <cell r="H826">
            <v>14</v>
          </cell>
          <cell r="I826">
            <v>8</v>
          </cell>
          <cell r="J826">
            <v>1.3</v>
          </cell>
        </row>
        <row r="827">
          <cell r="B827" t="str">
            <v>VIGAS  I y S</v>
          </cell>
          <cell r="E827" t="str">
            <v>kg/ml</v>
          </cell>
          <cell r="F827" t="str">
            <v>$/barra</v>
          </cell>
          <cell r="G827" t="str">
            <v>m2/ml</v>
          </cell>
          <cell r="H827" t="str">
            <v>ALMA</v>
          </cell>
          <cell r="I827" t="str">
            <v>ALA</v>
          </cell>
        </row>
        <row r="828">
          <cell r="A828" t="str">
            <v>W014</v>
          </cell>
          <cell r="B828" t="str">
            <v xml:space="preserve">Viga I 4 x 7,7 lb/pie </v>
          </cell>
          <cell r="C828">
            <v>70</v>
          </cell>
          <cell r="D828">
            <v>58.633474576271198</v>
          </cell>
          <cell r="E828">
            <v>11.666666666666666</v>
          </cell>
          <cell r="F828">
            <v>58.633474576271198</v>
          </cell>
          <cell r="G828">
            <v>0.47376080000000004</v>
          </cell>
          <cell r="H828">
            <v>4</v>
          </cell>
          <cell r="I828">
            <v>2.6629999999999998</v>
          </cell>
          <cell r="J828">
            <v>0.83762106537530279</v>
          </cell>
        </row>
        <row r="829">
          <cell r="A829" t="str">
            <v>W015</v>
          </cell>
          <cell r="B829" t="str">
            <v>IPN260 = WF10x33</v>
          </cell>
          <cell r="C829">
            <v>295.27200000000005</v>
          </cell>
          <cell r="D829">
            <v>250.98120000000003</v>
          </cell>
          <cell r="E829">
            <v>49.21200000000001</v>
          </cell>
          <cell r="F829">
            <v>250.98120000000003</v>
          </cell>
          <cell r="G829">
            <v>1.524</v>
          </cell>
          <cell r="H829">
            <v>10</v>
          </cell>
          <cell r="I829">
            <v>10</v>
          </cell>
          <cell r="J829">
            <v>0.85</v>
          </cell>
        </row>
        <row r="830">
          <cell r="A830" t="str">
            <v>W016</v>
          </cell>
          <cell r="B830" t="str">
            <v>IPN180 = WF 8 x 18</v>
          </cell>
          <cell r="C830">
            <v>161.05119120000001</v>
          </cell>
          <cell r="D830">
            <v>136.89351252</v>
          </cell>
          <cell r="E830">
            <v>26.841865200000001</v>
          </cell>
          <cell r="F830">
            <v>136.89351252</v>
          </cell>
          <cell r="G830">
            <v>1.2191999999999998</v>
          </cell>
          <cell r="H830">
            <v>8</v>
          </cell>
          <cell r="I830">
            <v>8</v>
          </cell>
          <cell r="J830">
            <v>0.85</v>
          </cell>
        </row>
        <row r="831">
          <cell r="A831" t="str">
            <v>W017</v>
          </cell>
          <cell r="B831" t="str">
            <v>IPN160 = WF 6 x 15</v>
          </cell>
          <cell r="C831">
            <v>134.21752800000002</v>
          </cell>
          <cell r="D831">
            <v>114.0848988</v>
          </cell>
          <cell r="E831">
            <v>22.369588000000004</v>
          </cell>
          <cell r="F831">
            <v>114.0848988</v>
          </cell>
          <cell r="G831">
            <v>0.91439999999999999</v>
          </cell>
          <cell r="H831">
            <v>6</v>
          </cell>
          <cell r="I831">
            <v>6</v>
          </cell>
          <cell r="J831">
            <v>0.85</v>
          </cell>
        </row>
        <row r="832">
          <cell r="A832" t="str">
            <v>W018</v>
          </cell>
          <cell r="B832" t="str">
            <v>IPN120 = WF 4 x 13=IPB100=IPN100</v>
          </cell>
          <cell r="C832">
            <v>116.31748320000003</v>
          </cell>
          <cell r="D832">
            <v>98.86986072000002</v>
          </cell>
          <cell r="E832">
            <v>19.386247200000003</v>
          </cell>
          <cell r="F832">
            <v>98.86986072000002</v>
          </cell>
          <cell r="G832">
            <v>0.60959999999999992</v>
          </cell>
          <cell r="H832">
            <v>4</v>
          </cell>
          <cell r="I832">
            <v>4</v>
          </cell>
          <cell r="J832">
            <v>0.85</v>
          </cell>
        </row>
        <row r="833">
          <cell r="A833" t="str">
            <v>W019</v>
          </cell>
          <cell r="B833" t="str">
            <v>IPB 160= WF 6 x 25</v>
          </cell>
          <cell r="C833">
            <v>223.68822480000003</v>
          </cell>
          <cell r="D833">
            <v>190.13499108000002</v>
          </cell>
          <cell r="E833">
            <v>37.281370800000005</v>
          </cell>
          <cell r="F833">
            <v>190.13499108000002</v>
          </cell>
          <cell r="G833">
            <v>0.91439999999999999</v>
          </cell>
          <cell r="H833">
            <v>6</v>
          </cell>
          <cell r="I833">
            <v>6</v>
          </cell>
          <cell r="J833">
            <v>0.85</v>
          </cell>
        </row>
        <row r="834">
          <cell r="A834" t="str">
            <v>W020</v>
          </cell>
          <cell r="B834" t="str">
            <v xml:space="preserve">IPN 240 = WF 10x22 </v>
          </cell>
          <cell r="C834">
            <v>196.84800000000001</v>
          </cell>
          <cell r="D834">
            <v>167.32080000000002</v>
          </cell>
          <cell r="E834">
            <v>32.808</v>
          </cell>
          <cell r="F834">
            <v>167.32080000000002</v>
          </cell>
          <cell r="G834">
            <v>1.524</v>
          </cell>
          <cell r="H834">
            <v>10</v>
          </cell>
          <cell r="I834">
            <v>10</v>
          </cell>
          <cell r="J834">
            <v>0.85000000000000009</v>
          </cell>
        </row>
        <row r="835">
          <cell r="B835" t="str">
            <v>ELEMENTOS PLANOS</v>
          </cell>
        </row>
        <row r="837">
          <cell r="B837" t="str">
            <v xml:space="preserve">MALLAS </v>
          </cell>
        </row>
        <row r="838">
          <cell r="A838" t="str">
            <v>MPL01</v>
          </cell>
          <cell r="B838" t="str">
            <v>Malla plastificada galvanizada #8 2"x2"</v>
          </cell>
          <cell r="C838">
            <v>3</v>
          </cell>
          <cell r="D838">
            <v>4.3125</v>
          </cell>
          <cell r="E838">
            <v>3</v>
          </cell>
          <cell r="F838">
            <v>1.4375</v>
          </cell>
          <cell r="G838">
            <v>1</v>
          </cell>
          <cell r="I838">
            <v>1.4375</v>
          </cell>
        </row>
        <row r="839">
          <cell r="A839" t="str">
            <v>MPL02</v>
          </cell>
          <cell r="B839" t="str">
            <v>Malla galvanizada plastificada #12 de 2" x 2"</v>
          </cell>
          <cell r="C839">
            <v>2.2999999999999998</v>
          </cell>
          <cell r="D839">
            <v>3.2774999999999999</v>
          </cell>
          <cell r="E839">
            <v>2.2999999999999998</v>
          </cell>
          <cell r="F839">
            <v>1.425</v>
          </cell>
          <cell r="G839">
            <v>1</v>
          </cell>
          <cell r="I839">
            <v>1.425</v>
          </cell>
        </row>
        <row r="840">
          <cell r="A840" t="str">
            <v>MGL03</v>
          </cell>
          <cell r="B840" t="str">
            <v>Malla galvanizada #12 de 2"x2"</v>
          </cell>
          <cell r="C840">
            <v>1.8</v>
          </cell>
          <cell r="D840">
            <v>1.9442096365173287</v>
          </cell>
          <cell r="E840">
            <v>1.8</v>
          </cell>
          <cell r="F840">
            <v>1.0801164647318493</v>
          </cell>
          <cell r="G840">
            <v>1</v>
          </cell>
          <cell r="I840">
            <v>1.0801164647318493</v>
          </cell>
        </row>
        <row r="841">
          <cell r="A841" t="str">
            <v>MGL04</v>
          </cell>
          <cell r="B841" t="str">
            <v>Malla galvanizada #10 de 2"x2"</v>
          </cell>
          <cell r="C841">
            <v>2.2000000000000002</v>
          </cell>
          <cell r="D841">
            <v>2.5299999999999998</v>
          </cell>
          <cell r="E841">
            <v>2.2000000000000002</v>
          </cell>
          <cell r="F841">
            <v>1.1499999999999999</v>
          </cell>
          <cell r="G841">
            <v>1</v>
          </cell>
          <cell r="I841">
            <v>1.1499999999999999</v>
          </cell>
        </row>
        <row r="842">
          <cell r="A842" t="str">
            <v>MGL05</v>
          </cell>
          <cell r="B842" t="str">
            <v xml:space="preserve">Malla electrosoldada # 12 (2.75mm) de 2" </v>
          </cell>
          <cell r="C842">
            <v>2.2000000000000002</v>
          </cell>
          <cell r="D842">
            <v>3.2056249999999999</v>
          </cell>
          <cell r="E842">
            <v>2.2000000000000002</v>
          </cell>
          <cell r="F842">
            <v>1.4571022727272727</v>
          </cell>
          <cell r="G842">
            <v>1</v>
          </cell>
          <cell r="H842">
            <v>1.4571022727272727</v>
          </cell>
          <cell r="I842">
            <v>1.4571022727272727</v>
          </cell>
        </row>
        <row r="843">
          <cell r="A843" t="str">
            <v>MGL06</v>
          </cell>
          <cell r="B843" t="str">
            <v xml:space="preserve">Malla electrosoldada # 10 (3.40mm) de 2" </v>
          </cell>
          <cell r="C843">
            <v>3.1</v>
          </cell>
          <cell r="D843">
            <v>3.8524999999999996</v>
          </cell>
          <cell r="E843">
            <v>3.1</v>
          </cell>
          <cell r="F843">
            <v>1.2427419354838709</v>
          </cell>
          <cell r="G843">
            <v>1</v>
          </cell>
          <cell r="H843">
            <v>1.2427419354838709</v>
          </cell>
          <cell r="I843">
            <v>1.2427419354838709</v>
          </cell>
        </row>
        <row r="844">
          <cell r="A844" t="str">
            <v>MAL01</v>
          </cell>
          <cell r="B844" t="str">
            <v>Rejilla tipo SF-06D de 1 1/4" dentada</v>
          </cell>
          <cell r="C844">
            <v>46.4</v>
          </cell>
          <cell r="D844">
            <v>74</v>
          </cell>
          <cell r="E844">
            <v>46.4</v>
          </cell>
          <cell r="F844">
            <v>1.5948275862068966</v>
          </cell>
          <cell r="G844">
            <v>1</v>
          </cell>
        </row>
        <row r="845">
          <cell r="B845" t="str">
            <v>PLANCHA COLABORANTE</v>
          </cell>
          <cell r="I845" t="e">
            <v>#DIV/0!</v>
          </cell>
        </row>
        <row r="846">
          <cell r="I846">
            <v>1.2413522398312153</v>
          </cell>
        </row>
        <row r="847">
          <cell r="A847" t="str">
            <v>PCB02</v>
          </cell>
          <cell r="I847" t="e">
            <v>#DIV/0!</v>
          </cell>
        </row>
        <row r="848">
          <cell r="A848" t="str">
            <v>PCB03</v>
          </cell>
          <cell r="I848" t="e">
            <v>#DIV/0!</v>
          </cell>
        </row>
        <row r="849">
          <cell r="B849" t="str">
            <v>PLANCHAS ESTRIADAS</v>
          </cell>
          <cell r="I849" t="e">
            <v>#DIV/0!</v>
          </cell>
        </row>
        <row r="850">
          <cell r="I850">
            <v>1.2999999999999998</v>
          </cell>
        </row>
        <row r="851">
          <cell r="A851" t="str">
            <v>PLX02</v>
          </cell>
          <cell r="B851" t="str">
            <v>PL estriada   3/16" (4' x 8')</v>
          </cell>
          <cell r="C851">
            <v>125</v>
          </cell>
          <cell r="D851">
            <v>55.911440677966098</v>
          </cell>
          <cell r="E851">
            <v>41.991400161246979</v>
          </cell>
          <cell r="F851">
            <v>0.4472915254237288</v>
          </cell>
          <cell r="G851">
            <v>2</v>
          </cell>
          <cell r="I851">
            <v>0.4472915254237288</v>
          </cell>
        </row>
        <row r="852">
          <cell r="A852" t="str">
            <v>PLX03</v>
          </cell>
          <cell r="B852" t="str">
            <v>PL estriada   1/4" (4' x 8')</v>
          </cell>
          <cell r="C852">
            <v>148.38</v>
          </cell>
          <cell r="D852">
            <v>133.542</v>
          </cell>
          <cell r="E852">
            <v>49.845471647406612</v>
          </cell>
          <cell r="F852">
            <v>0.9</v>
          </cell>
          <cell r="G852">
            <v>2</v>
          </cell>
          <cell r="I852">
            <v>0.9</v>
          </cell>
        </row>
        <row r="853">
          <cell r="B853" t="str">
            <v>PLANCHAS GALVANIZADAS</v>
          </cell>
          <cell r="I853" t="e">
            <v>#DIV/0!</v>
          </cell>
        </row>
        <row r="854">
          <cell r="A854" t="str">
            <v>PLG01</v>
          </cell>
          <cell r="B854" t="str">
            <v>Plancha Galvanizada 0,6mm</v>
          </cell>
          <cell r="C854">
            <v>13.79088</v>
          </cell>
          <cell r="D854">
            <v>12.338135593220338</v>
          </cell>
          <cell r="E854">
            <v>4.71</v>
          </cell>
          <cell r="F854">
            <v>0.8946590495472615</v>
          </cell>
          <cell r="G854">
            <v>2</v>
          </cell>
          <cell r="I854">
            <v>0.8946590495472615</v>
          </cell>
        </row>
        <row r="855">
          <cell r="A855" t="str">
            <v>PLG02</v>
          </cell>
          <cell r="B855" t="str">
            <v>Plancha Galvanizada 0,9mm</v>
          </cell>
          <cell r="C855">
            <v>20.686319999999998</v>
          </cell>
          <cell r="D855">
            <v>18.448728813559324</v>
          </cell>
          <cell r="E855">
            <v>7.0650000000000004</v>
          </cell>
          <cell r="F855">
            <v>0.89183232269245205</v>
          </cell>
          <cell r="G855">
            <v>2</v>
          </cell>
          <cell r="I855">
            <v>0.89183232269245205</v>
          </cell>
        </row>
        <row r="856">
          <cell r="A856" t="str">
            <v>PLG03</v>
          </cell>
          <cell r="B856" t="str">
            <v>Plancha Galvanizada 1,0mm</v>
          </cell>
          <cell r="C856">
            <v>22.9848</v>
          </cell>
          <cell r="D856">
            <v>22.9848</v>
          </cell>
          <cell r="E856">
            <v>7.8500000000000005</v>
          </cell>
          <cell r="F856">
            <v>1</v>
          </cell>
          <cell r="G856">
            <v>2</v>
          </cell>
          <cell r="I856">
            <v>1</v>
          </cell>
        </row>
        <row r="857">
          <cell r="A857" t="str">
            <v>PLG04</v>
          </cell>
          <cell r="B857" t="str">
            <v>Plancha Galvanizada 1,2mm</v>
          </cell>
          <cell r="C857">
            <v>27.581759999999999</v>
          </cell>
          <cell r="D857">
            <v>22.171610169491522</v>
          </cell>
          <cell r="E857">
            <v>9.42</v>
          </cell>
          <cell r="F857">
            <v>0.80385044933650074</v>
          </cell>
          <cell r="G857">
            <v>2</v>
          </cell>
          <cell r="I857">
            <v>0.80385044933650074</v>
          </cell>
        </row>
        <row r="858">
          <cell r="A858" t="str">
            <v>PLG05</v>
          </cell>
          <cell r="B858" t="str">
            <v>Plancha Galvanizada 1,5mm</v>
          </cell>
          <cell r="C858">
            <v>34.477199999999989</v>
          </cell>
          <cell r="D858">
            <v>30.133898305084745</v>
          </cell>
          <cell r="E858">
            <v>11.774999999999997</v>
          </cell>
          <cell r="F858">
            <v>0.87402394350715129</v>
          </cell>
          <cell r="G858">
            <v>2</v>
          </cell>
          <cell r="I858">
            <v>0.87402394350715129</v>
          </cell>
        </row>
        <row r="859">
          <cell r="A859" t="str">
            <v>PLG06</v>
          </cell>
          <cell r="B859" t="str">
            <v xml:space="preserve">Plancha Galvanizada 1,9mm </v>
          </cell>
          <cell r="C859">
            <v>43.671119999999995</v>
          </cell>
          <cell r="D859">
            <v>34.675423728813556</v>
          </cell>
          <cell r="E859">
            <v>14.915000000000001</v>
          </cell>
          <cell r="F859">
            <v>0.79401269600627511</v>
          </cell>
          <cell r="G859">
            <v>2</v>
          </cell>
          <cell r="I859">
            <v>0.79401269600627511</v>
          </cell>
        </row>
        <row r="860">
          <cell r="A860" t="str">
            <v>PLG07</v>
          </cell>
          <cell r="B860" t="str">
            <v xml:space="preserve">Plancha Galvanizada 2.0mm </v>
          </cell>
          <cell r="C860">
            <v>45.9696</v>
          </cell>
          <cell r="D860">
            <v>37.949999999999996</v>
          </cell>
          <cell r="E860">
            <v>15.700000000000001</v>
          </cell>
          <cell r="F860">
            <v>0.82554557794716499</v>
          </cell>
          <cell r="G860">
            <v>2</v>
          </cell>
          <cell r="I860">
            <v>0.82554557794716499</v>
          </cell>
        </row>
        <row r="861">
          <cell r="B861" t="str">
            <v>PLANCHAS DELGADAS LAC</v>
          </cell>
          <cell r="I861" t="e">
            <v>#DIV/0!</v>
          </cell>
        </row>
        <row r="862">
          <cell r="A862" t="str">
            <v>PLES00</v>
          </cell>
          <cell r="B862" t="str">
            <v>Plancha Estructural 1/8"</v>
          </cell>
          <cell r="C862">
            <v>72.976739999999992</v>
          </cell>
          <cell r="D862">
            <v>45.294067796610165</v>
          </cell>
          <cell r="E862">
            <v>24.923749999999998</v>
          </cell>
          <cell r="F862">
            <v>0.62066444454233183</v>
          </cell>
          <cell r="G862">
            <v>2</v>
          </cell>
          <cell r="I862">
            <v>0.62066444454233183</v>
          </cell>
        </row>
        <row r="863">
          <cell r="A863" t="str">
            <v>PLES01</v>
          </cell>
          <cell r="B863" t="str">
            <v>Plancha Estructural 5/32"</v>
          </cell>
          <cell r="C863">
            <v>91.220924999999994</v>
          </cell>
          <cell r="D863">
            <v>36.780508474576273</v>
          </cell>
          <cell r="E863">
            <v>31.154687499999998</v>
          </cell>
          <cell r="F863">
            <v>0.40320253795471023</v>
          </cell>
          <cell r="G863">
            <v>2</v>
          </cell>
          <cell r="I863">
            <v>0.40320253795471023</v>
          </cell>
        </row>
        <row r="864">
          <cell r="A864" t="str">
            <v>PLES02</v>
          </cell>
          <cell r="B864" t="str">
            <v>Plancha Estructural 3/16"</v>
          </cell>
          <cell r="C864">
            <v>109.46510999999997</v>
          </cell>
          <cell r="D864">
            <v>39.528813559322039</v>
          </cell>
          <cell r="E864">
            <v>37.38562499999999</v>
          </cell>
          <cell r="F864">
            <v>0.36110879127899337</v>
          </cell>
          <cell r="G864">
            <v>2</v>
          </cell>
          <cell r="I864">
            <v>0.36110879127899337</v>
          </cell>
          <cell r="K864">
            <v>1.27</v>
          </cell>
        </row>
        <row r="865">
          <cell r="B865" t="str">
            <v>PLANCHAS PG E-35</v>
          </cell>
          <cell r="H865" t="str">
            <v>$/kg PG E-35</v>
          </cell>
          <cell r="I865" t="e">
            <v>#DIV/0!</v>
          </cell>
        </row>
        <row r="866">
          <cell r="A866" t="str">
            <v>PG3501</v>
          </cell>
          <cell r="B866" t="str">
            <v>PG E-35 1/2"</v>
          </cell>
          <cell r="C866">
            <v>909.21839999999997</v>
          </cell>
          <cell r="D866">
            <v>510.51476637000002</v>
          </cell>
          <cell r="E866">
            <v>99.694999999999993</v>
          </cell>
          <cell r="F866">
            <v>0.56148750000000003</v>
          </cell>
          <cell r="G866">
            <v>2</v>
          </cell>
          <cell r="H866">
            <v>0.56148750000000003</v>
          </cell>
          <cell r="I866">
            <v>0.56148750000000003</v>
          </cell>
        </row>
        <row r="867">
          <cell r="A867" t="str">
            <v>PG3502</v>
          </cell>
          <cell r="B867" t="str">
            <v>PG E-35 3/4"</v>
          </cell>
          <cell r="C867">
            <v>1363.8275999999996</v>
          </cell>
          <cell r="D867">
            <v>792.04287869999973</v>
          </cell>
          <cell r="E867">
            <v>149.54249999999996</v>
          </cell>
          <cell r="F867">
            <v>0.58074999999999999</v>
          </cell>
          <cell r="G867">
            <v>2</v>
          </cell>
          <cell r="H867">
            <v>0.58074999999999999</v>
          </cell>
          <cell r="I867">
            <v>0.58074999999999999</v>
          </cell>
        </row>
        <row r="868">
          <cell r="A868" t="str">
            <v>PG3503</v>
          </cell>
          <cell r="B868" t="str">
            <v>PG E-35 1"</v>
          </cell>
          <cell r="C868">
            <v>1818.4367999999999</v>
          </cell>
          <cell r="D868">
            <v>1056.0571715999999</v>
          </cell>
          <cell r="E868">
            <v>199.39</v>
          </cell>
          <cell r="F868">
            <v>0.58074999999999999</v>
          </cell>
          <cell r="G868">
            <v>2</v>
          </cell>
          <cell r="H868">
            <v>0.58074999999999999</v>
          </cell>
          <cell r="I868">
            <v>0.58074999999999999</v>
          </cell>
        </row>
        <row r="869">
          <cell r="B869" t="str">
            <v>PLANCHAS ESTRUCTURALES A-516</v>
          </cell>
          <cell r="I869" t="e">
            <v>#DIV/0!</v>
          </cell>
        </row>
        <row r="870">
          <cell r="A870" t="str">
            <v>PLE A-516-01</v>
          </cell>
          <cell r="B870" t="str">
            <v>Plancha Estructural 1/4" (6.35)</v>
          </cell>
          <cell r="C870">
            <v>454.60919999999999</v>
          </cell>
          <cell r="D870">
            <v>645.54506399999991</v>
          </cell>
          <cell r="E870">
            <v>50.512133333333331</v>
          </cell>
          <cell r="F870">
            <v>1.42</v>
          </cell>
          <cell r="G870">
            <v>2</v>
          </cell>
        </row>
        <row r="871">
          <cell r="A871" t="str">
            <v>PLE A-516-02</v>
          </cell>
          <cell r="B871" t="str">
            <v>Plancha Estructural 3/8" (9.52)</v>
          </cell>
          <cell r="C871">
            <v>673</v>
          </cell>
          <cell r="D871">
            <v>955.66</v>
          </cell>
          <cell r="E871">
            <v>74.777777777777786</v>
          </cell>
          <cell r="F871">
            <v>1.42</v>
          </cell>
          <cell r="G871">
            <v>2</v>
          </cell>
        </row>
        <row r="872">
          <cell r="B872" t="str">
            <v>PLANCHAS ESTRUCTURALES</v>
          </cell>
          <cell r="I872" t="e">
            <v>#DIV/0!</v>
          </cell>
        </row>
        <row r="873">
          <cell r="A873" t="str">
            <v>PLES03</v>
          </cell>
          <cell r="B873" t="str">
            <v>Plancha Estructural 1/4" (6.35)</v>
          </cell>
          <cell r="C873">
            <v>454.60919999999999</v>
          </cell>
          <cell r="D873">
            <v>330.79638438000001</v>
          </cell>
          <cell r="E873">
            <v>49.847499999999997</v>
          </cell>
          <cell r="F873">
            <v>0.72765000000000002</v>
          </cell>
          <cell r="G873">
            <v>2</v>
          </cell>
          <cell r="I873">
            <v>0.72765000000000002</v>
          </cell>
        </row>
        <row r="874">
          <cell r="A874" t="str">
            <v>PLES04</v>
          </cell>
          <cell r="B874" t="str">
            <v>Plancha Estructural 5/16" (7.93)</v>
          </cell>
          <cell r="C874">
            <v>568.26149999999996</v>
          </cell>
          <cell r="D874">
            <v>413.49548047500002</v>
          </cell>
          <cell r="E874">
            <v>62.309374999999996</v>
          </cell>
          <cell r="F874">
            <v>0.72765000000000013</v>
          </cell>
          <cell r="G874">
            <v>2</v>
          </cell>
          <cell r="I874">
            <v>0.72765000000000013</v>
          </cell>
        </row>
        <row r="875">
          <cell r="A875" t="str">
            <v>PLES05</v>
          </cell>
          <cell r="B875" t="str">
            <v>Plancha Estructural 3/8" (9.525)</v>
          </cell>
          <cell r="C875">
            <v>681.91379999999981</v>
          </cell>
          <cell r="D875">
            <v>496.19457656999992</v>
          </cell>
          <cell r="E875">
            <v>74.771249999999981</v>
          </cell>
          <cell r="F875">
            <v>0.72765000000000013</v>
          </cell>
          <cell r="G875">
            <v>2</v>
          </cell>
          <cell r="I875">
            <v>0.72765000000000013</v>
          </cell>
        </row>
        <row r="876">
          <cell r="A876" t="str">
            <v>PLES06</v>
          </cell>
          <cell r="B876" t="str">
            <v>Plancha Estructural 1/2" (12.7)</v>
          </cell>
          <cell r="C876">
            <v>909.21839999999997</v>
          </cell>
          <cell r="D876">
            <v>661.59276876000001</v>
          </cell>
          <cell r="E876">
            <v>99.694999999999993</v>
          </cell>
          <cell r="F876">
            <v>0.72765000000000002</v>
          </cell>
          <cell r="G876">
            <v>2</v>
          </cell>
          <cell r="I876">
            <v>0.72765000000000002</v>
          </cell>
        </row>
        <row r="877">
          <cell r="A877" t="str">
            <v>PLES07</v>
          </cell>
          <cell r="B877" t="str">
            <v>Plancha Estructural 5/8" (15.875)</v>
          </cell>
          <cell r="C877">
            <v>1136.5229999999999</v>
          </cell>
          <cell r="D877">
            <v>934.39238445000001</v>
          </cell>
          <cell r="E877">
            <v>124.61874999999999</v>
          </cell>
          <cell r="F877">
            <v>0.82215000000000005</v>
          </cell>
          <cell r="G877">
            <v>2</v>
          </cell>
          <cell r="I877">
            <v>0.82215000000000005</v>
          </cell>
        </row>
        <row r="878">
          <cell r="A878" t="str">
            <v>PLES08</v>
          </cell>
          <cell r="B878" t="str">
            <v>Plancha Estructural 3/4" (19.05)</v>
          </cell>
          <cell r="C878">
            <v>1363.8275999999996</v>
          </cell>
          <cell r="D878">
            <v>1121.27086134</v>
          </cell>
          <cell r="E878">
            <v>149.54249999999996</v>
          </cell>
          <cell r="F878">
            <v>0.82215000000000027</v>
          </cell>
          <cell r="G878">
            <v>2</v>
          </cell>
          <cell r="I878">
            <v>0.82215000000000027</v>
          </cell>
        </row>
        <row r="879">
          <cell r="A879" t="str">
            <v>PLES09</v>
          </cell>
          <cell r="B879" t="str">
            <v>Plancha Estructural 1"</v>
          </cell>
          <cell r="C879">
            <v>1818.4367999999999</v>
          </cell>
          <cell r="D879">
            <v>1495.02781512</v>
          </cell>
          <cell r="E879">
            <v>199.39</v>
          </cell>
          <cell r="F879">
            <v>0.82215000000000005</v>
          </cell>
          <cell r="G879">
            <v>2</v>
          </cell>
          <cell r="I879">
            <v>0.82215000000000005</v>
          </cell>
          <cell r="J879" t="str">
            <v>MODIFICACIONES 05/11/98</v>
          </cell>
        </row>
        <row r="880">
          <cell r="A880" t="str">
            <v>PLES10</v>
          </cell>
          <cell r="B880" t="str">
            <v>Plancha Estructural 1 1/4" (31.75)</v>
          </cell>
          <cell r="C880">
            <v>2273.0459999999998</v>
          </cell>
          <cell r="D880">
            <v>1713.0527048249999</v>
          </cell>
          <cell r="E880">
            <v>249.23749999999998</v>
          </cell>
          <cell r="F880">
            <v>0.75363749999999996</v>
          </cell>
          <cell r="G880">
            <v>2</v>
          </cell>
          <cell r="I880">
            <v>0.75363749999999996</v>
          </cell>
          <cell r="J880" t="str">
            <v>PERFILES Y BARRAS</v>
          </cell>
          <cell r="K880">
            <v>1.18</v>
          </cell>
        </row>
        <row r="881">
          <cell r="B881" t="str">
            <v>PLANCHAS  ESTRUCTURAL ASTM 572</v>
          </cell>
        </row>
        <row r="882">
          <cell r="A882" t="str">
            <v>PLGF-01</v>
          </cell>
          <cell r="B882" t="str">
            <v>6.4mm x 1520 (1/4)-astm572</v>
          </cell>
          <cell r="C882">
            <v>464.02</v>
          </cell>
          <cell r="D882">
            <v>788.83399999999995</v>
          </cell>
          <cell r="E882">
            <v>50.879385964912274</v>
          </cell>
          <cell r="F882">
            <v>1.65</v>
          </cell>
          <cell r="G882">
            <v>2</v>
          </cell>
        </row>
        <row r="883">
          <cell r="A883" t="str">
            <v>PLGF-02</v>
          </cell>
          <cell r="B883" t="str">
            <v>12.7mm x 1520 (1/2)-ASTM 572</v>
          </cell>
          <cell r="C883">
            <v>909.22</v>
          </cell>
          <cell r="D883">
            <v>909.22</v>
          </cell>
          <cell r="E883">
            <v>99.695175438596493</v>
          </cell>
          <cell r="F883">
            <v>1.65</v>
          </cell>
          <cell r="G883">
            <v>2</v>
          </cell>
        </row>
        <row r="884">
          <cell r="B884" t="str">
            <v>PLANCHAS GRUESAS ESTRUCTURAL</v>
          </cell>
        </row>
        <row r="885">
          <cell r="A885" t="str">
            <v>PGE01</v>
          </cell>
          <cell r="B885" t="str">
            <v>4.5mm x 1520 (3/16)</v>
          </cell>
          <cell r="C885">
            <v>317.93</v>
          </cell>
          <cell r="D885">
            <v>349.72300000000001</v>
          </cell>
          <cell r="E885">
            <v>34.860745614035089</v>
          </cell>
          <cell r="F885">
            <v>1.1000000000000001</v>
          </cell>
          <cell r="G885">
            <v>2</v>
          </cell>
          <cell r="I885">
            <v>1.1000000000000001</v>
          </cell>
        </row>
        <row r="886">
          <cell r="A886" t="str">
            <v>PGE02</v>
          </cell>
          <cell r="B886" t="str">
            <v>5mm x 1220 (13/64)</v>
          </cell>
          <cell r="C886">
            <v>293.06</v>
          </cell>
          <cell r="D886">
            <v>150.3381355932203</v>
          </cell>
          <cell r="E886">
            <v>40.035519125683059</v>
          </cell>
          <cell r="F886">
            <v>0.51299438883921489</v>
          </cell>
          <cell r="G886">
            <v>2</v>
          </cell>
          <cell r="I886">
            <v>0.51299438883921489</v>
          </cell>
        </row>
        <row r="887">
          <cell r="A887" t="str">
            <v>PGE03</v>
          </cell>
          <cell r="B887" t="str">
            <v>6.4mm x 1520 (1/4)</v>
          </cell>
          <cell r="C887">
            <v>458.18</v>
          </cell>
          <cell r="D887">
            <v>503.99800000000005</v>
          </cell>
          <cell r="E887">
            <v>50.239035087719294</v>
          </cell>
          <cell r="F887">
            <v>1.1000000000000001</v>
          </cell>
          <cell r="G887">
            <v>2</v>
          </cell>
          <cell r="I887">
            <v>1.1000000000000001</v>
          </cell>
        </row>
        <row r="888">
          <cell r="A888" t="str">
            <v>PGE04</v>
          </cell>
          <cell r="B888" t="str">
            <v>8mm x1520(5/16)</v>
          </cell>
          <cell r="C888">
            <v>580.27</v>
          </cell>
          <cell r="D888">
            <v>638.29700000000003</v>
          </cell>
          <cell r="E888">
            <v>63.626096491228061</v>
          </cell>
          <cell r="F888">
            <v>1.1000000000000001</v>
          </cell>
          <cell r="G888">
            <v>2</v>
          </cell>
          <cell r="I888">
            <v>1.1000000000000001</v>
          </cell>
        </row>
        <row r="889">
          <cell r="A889" t="str">
            <v>PGE05</v>
          </cell>
          <cell r="B889" t="str">
            <v>9.5mm x 1520 (3/8)</v>
          </cell>
          <cell r="C889">
            <v>693.73</v>
          </cell>
          <cell r="D889">
            <v>763.10300000000007</v>
          </cell>
          <cell r="E889">
            <v>76.066885964912288</v>
          </cell>
          <cell r="F889">
            <v>1.1000000000000001</v>
          </cell>
          <cell r="G889">
            <v>2</v>
          </cell>
          <cell r="I889">
            <v>1.1000000000000001</v>
          </cell>
        </row>
        <row r="890">
          <cell r="A890" t="str">
            <v>PGE06</v>
          </cell>
          <cell r="B890" t="str">
            <v xml:space="preserve">10mm x 1520 </v>
          </cell>
          <cell r="C890">
            <v>730.24</v>
          </cell>
          <cell r="D890">
            <v>730.24</v>
          </cell>
          <cell r="E890">
            <v>80.070175438596493</v>
          </cell>
          <cell r="F890">
            <v>1</v>
          </cell>
          <cell r="G890">
            <v>2</v>
          </cell>
          <cell r="I890">
            <v>1</v>
          </cell>
        </row>
        <row r="891">
          <cell r="A891" t="str">
            <v>PGE07</v>
          </cell>
          <cell r="B891" t="str">
            <v>12.5mm x 1520</v>
          </cell>
          <cell r="C891">
            <v>895</v>
          </cell>
          <cell r="D891">
            <v>984.50000000000011</v>
          </cell>
          <cell r="E891">
            <v>98.135964912280699</v>
          </cell>
          <cell r="F891">
            <v>1.1000000000000001</v>
          </cell>
          <cell r="G891">
            <v>2</v>
          </cell>
          <cell r="I891">
            <v>1.1000000000000001</v>
          </cell>
        </row>
        <row r="892">
          <cell r="A892" t="str">
            <v>PGE08</v>
          </cell>
          <cell r="B892" t="str">
            <v>16mm x 1520 (5/8)</v>
          </cell>
          <cell r="C892">
            <v>1168.3800000000001</v>
          </cell>
          <cell r="D892">
            <v>1285.2180000000003</v>
          </cell>
          <cell r="E892">
            <v>128.11184210526315</v>
          </cell>
          <cell r="F892">
            <v>1.1000000000000001</v>
          </cell>
          <cell r="G892">
            <v>2</v>
          </cell>
          <cell r="I892">
            <v>1.1000000000000001</v>
          </cell>
        </row>
        <row r="893">
          <cell r="A893" t="str">
            <v>PGE09</v>
          </cell>
          <cell r="B893" t="str">
            <v>20mm x 1520 (3/4)</v>
          </cell>
          <cell r="C893">
            <v>1413</v>
          </cell>
          <cell r="D893">
            <v>1554.3000000000002</v>
          </cell>
          <cell r="E893">
            <v>154.93421052631578</v>
          </cell>
          <cell r="F893">
            <v>1.1000000000000001</v>
          </cell>
          <cell r="G893">
            <v>2</v>
          </cell>
          <cell r="I893">
            <v>1.1000000000000001</v>
          </cell>
        </row>
        <row r="894">
          <cell r="A894" t="str">
            <v>PGE10</v>
          </cell>
          <cell r="B894" t="str">
            <v>25mm x 1520 (1)</v>
          </cell>
          <cell r="C894">
            <v>1790</v>
          </cell>
          <cell r="D894">
            <v>2327</v>
          </cell>
          <cell r="E894">
            <v>196.2719298245614</v>
          </cell>
          <cell r="F894">
            <v>1.3</v>
          </cell>
          <cell r="G894">
            <v>2</v>
          </cell>
          <cell r="I894">
            <v>1.3</v>
          </cell>
        </row>
        <row r="895">
          <cell r="A895" t="str">
            <v>PGE11</v>
          </cell>
          <cell r="B895" t="str">
            <v>32mm x 1520 (1 1/4)</v>
          </cell>
          <cell r="C895">
            <v>2261</v>
          </cell>
          <cell r="D895">
            <v>3617.6000000000004</v>
          </cell>
          <cell r="E895">
            <v>251.2222222222222</v>
          </cell>
          <cell r="F895">
            <v>1.6</v>
          </cell>
          <cell r="G895">
            <v>2</v>
          </cell>
          <cell r="I895">
            <v>1.6</v>
          </cell>
        </row>
        <row r="896">
          <cell r="A896" t="str">
            <v>PGE12</v>
          </cell>
          <cell r="B896" t="str">
            <v>38mm x 1520 (1 1/2)</v>
          </cell>
          <cell r="C896">
            <v>2774.91</v>
          </cell>
          <cell r="D896">
            <v>3607.3829999999998</v>
          </cell>
          <cell r="E896">
            <v>304.26644736842104</v>
          </cell>
          <cell r="F896">
            <v>1.3</v>
          </cell>
          <cell r="G896">
            <v>2</v>
          </cell>
          <cell r="I896">
            <v>1.3</v>
          </cell>
        </row>
        <row r="897">
          <cell r="A897" t="str">
            <v>PGE13</v>
          </cell>
          <cell r="B897" t="str">
            <v>50mm x 1520 (2)</v>
          </cell>
          <cell r="C897">
            <v>3589</v>
          </cell>
          <cell r="D897">
            <v>4306.8</v>
          </cell>
          <cell r="E897">
            <v>398.77777777777777</v>
          </cell>
          <cell r="F897">
            <v>1.2</v>
          </cell>
          <cell r="G897">
            <v>2</v>
          </cell>
          <cell r="I897">
            <v>1.2</v>
          </cell>
        </row>
        <row r="898">
          <cell r="A898" t="str">
            <v>PGE14</v>
          </cell>
          <cell r="B898" t="str">
            <v>58mm x 1500 (2 1/4")</v>
          </cell>
          <cell r="C898">
            <v>4037.6</v>
          </cell>
          <cell r="D898">
            <v>7267.68</v>
          </cell>
          <cell r="E898">
            <v>448.62222222222221</v>
          </cell>
          <cell r="F898">
            <v>1.8</v>
          </cell>
          <cell r="G898">
            <v>2</v>
          </cell>
          <cell r="I898">
            <v>1.8</v>
          </cell>
        </row>
        <row r="899">
          <cell r="A899" t="str">
            <v>PGE15</v>
          </cell>
          <cell r="B899" t="str">
            <v>55mm x 1271</v>
          </cell>
          <cell r="C899">
            <v>3291</v>
          </cell>
          <cell r="D899">
            <v>2131.5542372881355</v>
          </cell>
          <cell r="E899">
            <v>431.88976377952758</v>
          </cell>
          <cell r="F899">
            <v>0.64769195906658628</v>
          </cell>
          <cell r="G899">
            <v>3</v>
          </cell>
        </row>
        <row r="900">
          <cell r="A900" t="str">
            <v>PGE16</v>
          </cell>
          <cell r="B900" t="str">
            <v>63mm x 1500/2 1/2")</v>
          </cell>
          <cell r="C900">
            <v>4486.3</v>
          </cell>
          <cell r="D900">
            <v>7178.0800000000008</v>
          </cell>
          <cell r="E900">
            <v>588.75328083989496</v>
          </cell>
          <cell r="F900">
            <v>1.6</v>
          </cell>
          <cell r="G900">
            <v>2</v>
          </cell>
        </row>
        <row r="901">
          <cell r="A901" t="str">
            <v>PGE17</v>
          </cell>
          <cell r="B901" t="str">
            <v>76mm x 1500(3")</v>
          </cell>
          <cell r="C901">
            <v>5441</v>
          </cell>
          <cell r="D901">
            <v>8705.6</v>
          </cell>
          <cell r="E901">
            <v>604.55555555555554</v>
          </cell>
          <cell r="F901">
            <v>1.6</v>
          </cell>
          <cell r="G901">
            <v>2</v>
          </cell>
        </row>
        <row r="902">
          <cell r="A902" t="str">
            <v>PGE18</v>
          </cell>
          <cell r="B902" t="str">
            <v>100mm x 1500(4")</v>
          </cell>
          <cell r="C902">
            <v>7065</v>
          </cell>
          <cell r="D902">
            <v>11304</v>
          </cell>
          <cell r="E902">
            <v>927.16535433070874</v>
          </cell>
          <cell r="F902">
            <v>1.6</v>
          </cell>
          <cell r="G902">
            <v>2</v>
          </cell>
        </row>
        <row r="903">
          <cell r="A903" t="str">
            <v>PGE19</v>
          </cell>
          <cell r="B903" t="str">
            <v>55mm x 1275</v>
          </cell>
          <cell r="C903">
            <v>3295</v>
          </cell>
          <cell r="D903">
            <v>2131.5542372881355</v>
          </cell>
          <cell r="E903">
            <v>432.41469816272962</v>
          </cell>
          <cell r="F903">
            <v>0.64690568658213521</v>
          </cell>
          <cell r="G903">
            <v>7</v>
          </cell>
          <cell r="I903">
            <v>0.64690568658213521</v>
          </cell>
        </row>
        <row r="904">
          <cell r="B904" t="str">
            <v>PLANCHAS GRUESAS ESTRUC. imp</v>
          </cell>
          <cell r="I904" t="e">
            <v>#DIV/0!</v>
          </cell>
        </row>
        <row r="905">
          <cell r="A905" t="str">
            <v>PGEi01</v>
          </cell>
          <cell r="B905" t="str">
            <v>3mm x 1500 (1/8)</v>
          </cell>
          <cell r="C905">
            <v>216.19</v>
          </cell>
          <cell r="D905">
            <v>216.19</v>
          </cell>
          <cell r="E905">
            <v>24.021111111111111</v>
          </cell>
          <cell r="F905">
            <v>1</v>
          </cell>
          <cell r="G905">
            <v>2</v>
          </cell>
          <cell r="I905">
            <v>1</v>
          </cell>
        </row>
        <row r="906">
          <cell r="A906" t="str">
            <v>PGEi02</v>
          </cell>
          <cell r="B906" t="str">
            <v>4mm x 1500 (5/32)</v>
          </cell>
          <cell r="C906">
            <v>288.25</v>
          </cell>
          <cell r="D906">
            <v>129.56991525423726</v>
          </cell>
          <cell r="E906">
            <v>32.027777777777779</v>
          </cell>
          <cell r="F906">
            <v>0.44950534346656462</v>
          </cell>
          <cell r="G906">
            <v>2</v>
          </cell>
          <cell r="I906">
            <v>0.44950534346656462</v>
          </cell>
        </row>
        <row r="907">
          <cell r="A907" t="str">
            <v>PGEi03</v>
          </cell>
          <cell r="B907" t="str">
            <v>4.5mm x 1500 (3/16)</v>
          </cell>
          <cell r="C907">
            <v>324.27999999999997</v>
          </cell>
          <cell r="D907">
            <v>324.27999999999997</v>
          </cell>
          <cell r="E907">
            <v>36.031111111111109</v>
          </cell>
          <cell r="F907">
            <v>1</v>
          </cell>
          <cell r="G907">
            <v>2</v>
          </cell>
          <cell r="I907">
            <v>1</v>
          </cell>
        </row>
        <row r="908">
          <cell r="A908" t="str">
            <v>PGEi04</v>
          </cell>
          <cell r="B908" t="str">
            <v>5mm x 1500 (3/16)</v>
          </cell>
          <cell r="C908">
            <v>360.23</v>
          </cell>
          <cell r="D908">
            <v>163.03686440677967</v>
          </cell>
          <cell r="E908">
            <v>40.025555555555556</v>
          </cell>
          <cell r="F908">
            <v>0.4525910235315761</v>
          </cell>
          <cell r="G908">
            <v>2</v>
          </cell>
          <cell r="I908">
            <v>0.4525910235315761</v>
          </cell>
        </row>
        <row r="909">
          <cell r="A909" t="str">
            <v>PGEi05</v>
          </cell>
          <cell r="B909" t="str">
            <v>6mm x 1500 (1/4)</v>
          </cell>
          <cell r="C909">
            <v>432.7</v>
          </cell>
          <cell r="D909">
            <v>194.35974576271187</v>
          </cell>
          <cell r="E909">
            <v>48.077777777777776</v>
          </cell>
          <cell r="F909">
            <v>0.44917898258079936</v>
          </cell>
          <cell r="G909">
            <v>2</v>
          </cell>
          <cell r="I909">
            <v>0.44917898258079936</v>
          </cell>
        </row>
        <row r="910">
          <cell r="A910" t="str">
            <v>PGEi06</v>
          </cell>
          <cell r="B910" t="str">
            <v>6.35mm x 1500</v>
          </cell>
          <cell r="C910">
            <v>457.6</v>
          </cell>
          <cell r="D910">
            <v>202.99449152542371</v>
          </cell>
          <cell r="E910">
            <v>50.844444444444441</v>
          </cell>
          <cell r="F910">
            <v>0.44360684336849587</v>
          </cell>
          <cell r="G910">
            <v>2</v>
          </cell>
          <cell r="I910">
            <v>0.44360684336849587</v>
          </cell>
        </row>
        <row r="911">
          <cell r="A911" t="str">
            <v>PGEi07</v>
          </cell>
          <cell r="B911" t="str">
            <v>7.5mm x 1500 (7/16)</v>
          </cell>
          <cell r="C911">
            <v>540.47</v>
          </cell>
          <cell r="D911">
            <v>239.75550847457626</v>
          </cell>
          <cell r="E911">
            <v>60.05222222222222</v>
          </cell>
          <cell r="F911">
            <v>0.44360558120631349</v>
          </cell>
          <cell r="G911">
            <v>2</v>
          </cell>
          <cell r="I911">
            <v>0.44360558120631349</v>
          </cell>
        </row>
        <row r="912">
          <cell r="A912" t="str">
            <v>PGEi08</v>
          </cell>
          <cell r="B912" t="str">
            <v>8mm x 1500 (5/16)</v>
          </cell>
          <cell r="C912">
            <v>576.5</v>
          </cell>
          <cell r="D912">
            <v>255.73855932203392</v>
          </cell>
          <cell r="E912">
            <v>64.055555555555557</v>
          </cell>
          <cell r="F912">
            <v>0.44360548017698859</v>
          </cell>
          <cell r="G912">
            <v>2</v>
          </cell>
          <cell r="I912">
            <v>0.44360548017698859</v>
          </cell>
        </row>
        <row r="913">
          <cell r="A913" t="str">
            <v>PGEi09</v>
          </cell>
          <cell r="B913" t="str">
            <v xml:space="preserve">9mm x 1500 </v>
          </cell>
          <cell r="C913">
            <v>648.55999999999995</v>
          </cell>
          <cell r="D913">
            <v>291.53474576271185</v>
          </cell>
          <cell r="E913">
            <v>72.062222222222218</v>
          </cell>
          <cell r="F913">
            <v>0.44951083286467231</v>
          </cell>
          <cell r="G913">
            <v>2</v>
          </cell>
          <cell r="I913">
            <v>0.44951083286467231</v>
          </cell>
        </row>
        <row r="914">
          <cell r="A914" t="str">
            <v>PGEi10</v>
          </cell>
          <cell r="B914" t="str">
            <v>9.5mm x 1500 (3/8)</v>
          </cell>
          <cell r="C914">
            <v>684.6</v>
          </cell>
          <cell r="D914">
            <v>309.75932203389829</v>
          </cell>
          <cell r="E914">
            <v>76.066666666666677</v>
          </cell>
          <cell r="F914">
            <v>0.45246760449006468</v>
          </cell>
          <cell r="G914">
            <v>2</v>
          </cell>
          <cell r="I914">
            <v>0.45246760449006468</v>
          </cell>
        </row>
        <row r="915">
          <cell r="A915" t="str">
            <v>PGEi11</v>
          </cell>
          <cell r="B915" t="str">
            <v xml:space="preserve">10mm x 1500 </v>
          </cell>
          <cell r="C915">
            <v>720.63</v>
          </cell>
          <cell r="D915">
            <v>323.92966101694918</v>
          </cell>
          <cell r="E915">
            <v>80.070000000000007</v>
          </cell>
          <cell r="F915">
            <v>0.44950898660470584</v>
          </cell>
          <cell r="G915">
            <v>2</v>
          </cell>
          <cell r="I915">
            <v>0.44950898660470584</v>
          </cell>
        </row>
        <row r="916">
          <cell r="A916" t="str">
            <v>PGEi12</v>
          </cell>
          <cell r="B916" t="str">
            <v>12mm x 1500</v>
          </cell>
          <cell r="C916">
            <v>864.75</v>
          </cell>
          <cell r="D916">
            <v>388.71949152542373</v>
          </cell>
          <cell r="E916">
            <v>96.083333333333329</v>
          </cell>
          <cell r="F916">
            <v>0.44951661350150185</v>
          </cell>
          <cell r="G916">
            <v>2</v>
          </cell>
          <cell r="I916">
            <v>0.44951661350150185</v>
          </cell>
        </row>
        <row r="917">
          <cell r="A917" t="str">
            <v>PGEi13</v>
          </cell>
          <cell r="B917" t="str">
            <v>15mm x 2400</v>
          </cell>
          <cell r="C917">
            <v>1696</v>
          </cell>
          <cell r="D917">
            <v>912.59322033898297</v>
          </cell>
          <cell r="E917">
            <v>117.77777777777779</v>
          </cell>
          <cell r="F917">
            <v>0.53808562519987202</v>
          </cell>
          <cell r="G917">
            <v>2</v>
          </cell>
          <cell r="I917">
            <v>0.53808562519987202</v>
          </cell>
        </row>
        <row r="918">
          <cell r="A918" t="str">
            <v>PGEi14</v>
          </cell>
          <cell r="B918" t="str">
            <v>16mm x 1500</v>
          </cell>
          <cell r="C918">
            <v>1153</v>
          </cell>
          <cell r="D918">
            <v>607.57033898305087</v>
          </cell>
          <cell r="E918">
            <v>128.11111111111111</v>
          </cell>
          <cell r="F918">
            <v>0.52694738853690448</v>
          </cell>
          <cell r="G918">
            <v>2</v>
          </cell>
          <cell r="I918">
            <v>0.52694738853690448</v>
          </cell>
        </row>
        <row r="919">
          <cell r="A919" t="str">
            <v>PGEi15</v>
          </cell>
          <cell r="B919" t="str">
            <v>19mm x 1500</v>
          </cell>
          <cell r="C919">
            <v>1369.2</v>
          </cell>
          <cell r="D919">
            <v>731.90677966101691</v>
          </cell>
          <cell r="E919">
            <v>150.13157894736841</v>
          </cell>
          <cell r="F919">
            <v>0.53455067167763426</v>
          </cell>
          <cell r="G919">
            <v>2</v>
          </cell>
          <cell r="I919">
            <v>0.53455067167763426</v>
          </cell>
        </row>
        <row r="920">
          <cell r="A920" t="str">
            <v>PGEi16</v>
          </cell>
          <cell r="B920" t="str">
            <v>20mm x 1500</v>
          </cell>
          <cell r="C920">
            <v>1441.26</v>
          </cell>
          <cell r="D920">
            <v>760.3156779661017</v>
          </cell>
          <cell r="E920">
            <v>158.03289473684211</v>
          </cell>
          <cell r="F920">
            <v>0.52753540510810104</v>
          </cell>
          <cell r="G920">
            <v>2</v>
          </cell>
          <cell r="I920">
            <v>0.52753540510810104</v>
          </cell>
        </row>
        <row r="921">
          <cell r="A921" t="str">
            <v>PGEi17</v>
          </cell>
          <cell r="B921" t="str">
            <v>24mm x 2400</v>
          </cell>
          <cell r="C921">
            <v>2713</v>
          </cell>
          <cell r="D921">
            <v>1456.8940677966102</v>
          </cell>
          <cell r="E921">
            <v>188.4027777777778</v>
          </cell>
          <cell r="F921">
            <v>0.53700481673299305</v>
          </cell>
          <cell r="G921">
            <v>2</v>
          </cell>
          <cell r="I921">
            <v>0.53700481673299305</v>
          </cell>
        </row>
        <row r="922">
          <cell r="A922" t="str">
            <v>PGEi18</v>
          </cell>
          <cell r="B922" t="str">
            <v>24.5mm x 1500</v>
          </cell>
          <cell r="C922">
            <v>1778.68</v>
          </cell>
          <cell r="D922">
            <v>957.08262711864393</v>
          </cell>
          <cell r="E922">
            <v>197.6311111111111</v>
          </cell>
          <cell r="F922">
            <v>0.53808589916041327</v>
          </cell>
          <cell r="G922">
            <v>2</v>
          </cell>
          <cell r="I922">
            <v>0.53808589916041327</v>
          </cell>
        </row>
        <row r="923">
          <cell r="A923" t="str">
            <v>PGEi19</v>
          </cell>
          <cell r="B923" t="str">
            <v>25mm x 1500</v>
          </cell>
          <cell r="C923">
            <v>1801.58</v>
          </cell>
          <cell r="D923">
            <v>963.06652542372888</v>
          </cell>
          <cell r="E923">
            <v>200.17555555555555</v>
          </cell>
          <cell r="F923">
            <v>0.53456772689735066</v>
          </cell>
          <cell r="G923">
            <v>2</v>
          </cell>
          <cell r="I923">
            <v>0.53456772689735066</v>
          </cell>
        </row>
        <row r="924">
          <cell r="A924" t="str">
            <v>PGEi20</v>
          </cell>
          <cell r="B924" t="str">
            <v>32mm x 1500</v>
          </cell>
          <cell r="C924">
            <v>2306.02</v>
          </cell>
          <cell r="D924">
            <v>1232.6733050847456</v>
          </cell>
          <cell r="E924">
            <v>256.22444444444443</v>
          </cell>
          <cell r="F924">
            <v>0.53454579972625804</v>
          </cell>
          <cell r="G924">
            <v>2</v>
          </cell>
          <cell r="I924">
            <v>0.53454579972625804</v>
          </cell>
        </row>
        <row r="925">
          <cell r="A925" t="str">
            <v>PGEi21</v>
          </cell>
          <cell r="B925" t="str">
            <v>38mm x 1500</v>
          </cell>
          <cell r="C925">
            <v>2738.39</v>
          </cell>
          <cell r="D925">
            <v>1444.604661016949</v>
          </cell>
          <cell r="E925">
            <v>304.26555555555552</v>
          </cell>
          <cell r="F925">
            <v>0.52753795515501778</v>
          </cell>
          <cell r="G925">
            <v>2</v>
          </cell>
          <cell r="I925">
            <v>0.52753795515501778</v>
          </cell>
        </row>
        <row r="926">
          <cell r="A926" t="str">
            <v>PGEi22</v>
          </cell>
          <cell r="B926" t="str">
            <v>50mm x 1500</v>
          </cell>
          <cell r="C926">
            <v>3533</v>
          </cell>
          <cell r="D926">
            <v>1900.7940677966103</v>
          </cell>
          <cell r="E926">
            <v>392.5555555555556</v>
          </cell>
          <cell r="F926">
            <v>0.53801134101234371</v>
          </cell>
          <cell r="G926">
            <v>2</v>
          </cell>
          <cell r="I926">
            <v>0.53801134101234371</v>
          </cell>
        </row>
        <row r="927">
          <cell r="A927" t="str">
            <v>PGEi23</v>
          </cell>
          <cell r="B927" t="str">
            <v>75mm x 1500</v>
          </cell>
          <cell r="C927">
            <v>5298.7849999999999</v>
          </cell>
          <cell r="D927">
            <v>2851.3177966101694</v>
          </cell>
          <cell r="E927">
            <v>588.75388888888881</v>
          </cell>
          <cell r="F927">
            <v>0.53810784861249694</v>
          </cell>
          <cell r="G927">
            <v>2</v>
          </cell>
          <cell r="I927">
            <v>0.53810784861249694</v>
          </cell>
        </row>
        <row r="928">
          <cell r="A928" t="str">
            <v>PGEi24</v>
          </cell>
          <cell r="B928" t="str">
            <v>80mm x 1500</v>
          </cell>
          <cell r="C928">
            <v>5652.0370000000003</v>
          </cell>
          <cell r="D928">
            <v>3041.4049999999997</v>
          </cell>
          <cell r="E928">
            <v>628.00411111111111</v>
          </cell>
          <cell r="F928">
            <v>0.53810776539502481</v>
          </cell>
          <cell r="G928">
            <v>2</v>
          </cell>
          <cell r="I928">
            <v>0.53810776539502481</v>
          </cell>
        </row>
        <row r="929">
          <cell r="A929" t="str">
            <v>PGEi25</v>
          </cell>
          <cell r="B929" t="str">
            <v>100mm x 1500</v>
          </cell>
          <cell r="C929">
            <v>7065</v>
          </cell>
          <cell r="D929">
            <v>3801.5783898305085</v>
          </cell>
          <cell r="E929">
            <v>785</v>
          </cell>
          <cell r="F929">
            <v>0.53808611321026301</v>
          </cell>
          <cell r="G929">
            <v>2</v>
          </cell>
          <cell r="I929">
            <v>0.53808611321026301</v>
          </cell>
        </row>
        <row r="930">
          <cell r="B930" t="str">
            <v>PLANCHAS NEGRAS LAF</v>
          </cell>
          <cell r="I930" t="e">
            <v>#DIV/0!</v>
          </cell>
          <cell r="J930" t="str">
            <v>PLANCHAS &gt; 1/4"</v>
          </cell>
          <cell r="K930">
            <v>1.05</v>
          </cell>
        </row>
        <row r="931">
          <cell r="A931" t="str">
            <v>LAF01</v>
          </cell>
          <cell r="B931" t="str">
            <v>Plancha negra LAF de 0.6 mm imp.</v>
          </cell>
          <cell r="C931">
            <v>14.020728</v>
          </cell>
          <cell r="D931">
            <v>7.4262711864406779</v>
          </cell>
          <cell r="E931">
            <v>4.71</v>
          </cell>
          <cell r="F931">
            <v>0.52966373689302571</v>
          </cell>
          <cell r="G931">
            <v>2</v>
          </cell>
          <cell r="I931">
            <v>0.52966373689302571</v>
          </cell>
          <cell r="J931" t="str">
            <v>TUBOS</v>
          </cell>
          <cell r="K931">
            <v>1</v>
          </cell>
        </row>
        <row r="932">
          <cell r="A932" t="str">
            <v>LAF02</v>
          </cell>
          <cell r="B932" t="str">
            <v>Plancha negra LAF de 0.8 mm imp.</v>
          </cell>
          <cell r="C932">
            <v>18.694303999999999</v>
          </cell>
          <cell r="D932">
            <v>10.008898305084744</v>
          </cell>
          <cell r="E932">
            <v>6.28</v>
          </cell>
          <cell r="F932">
            <v>0.53539828522552879</v>
          </cell>
          <cell r="G932">
            <v>2</v>
          </cell>
          <cell r="I932">
            <v>0.53539828522552879</v>
          </cell>
        </row>
        <row r="933">
          <cell r="A933" t="str">
            <v>LAF03</v>
          </cell>
          <cell r="B933" t="str">
            <v>Plancha negra LAF de 0.9 mm imp.</v>
          </cell>
          <cell r="C933">
            <v>21.031091999999997</v>
          </cell>
          <cell r="D933">
            <v>11.110169491525424</v>
          </cell>
          <cell r="E933">
            <v>7.0649999999999995</v>
          </cell>
          <cell r="F933">
            <v>0.52827354335787347</v>
          </cell>
          <cell r="G933">
            <v>2</v>
          </cell>
          <cell r="I933">
            <v>0.52827354335787347</v>
          </cell>
        </row>
        <row r="934">
          <cell r="A934" t="str">
            <v>LAF04</v>
          </cell>
          <cell r="B934" t="str">
            <v>Plancha negra LAF de 1.0 mm imp.</v>
          </cell>
          <cell r="C934">
            <v>23.36788</v>
          </cell>
          <cell r="D934">
            <v>12.377118644067796</v>
          </cell>
          <cell r="E934">
            <v>7.8500000000000005</v>
          </cell>
          <cell r="F934">
            <v>0.52966373689302559</v>
          </cell>
          <cell r="G934">
            <v>2</v>
          </cell>
          <cell r="I934">
            <v>0.52966373689302559</v>
          </cell>
        </row>
        <row r="935">
          <cell r="A935" t="str">
            <v>LAF05</v>
          </cell>
          <cell r="B935" t="str">
            <v>Plancha negra LAF de 1.2 mm imp.</v>
          </cell>
          <cell r="C935">
            <v>28.041456</v>
          </cell>
          <cell r="D935">
            <v>14.686864406779661</v>
          </cell>
          <cell r="E935">
            <v>9.42</v>
          </cell>
          <cell r="F935">
            <v>0.52375541436862838</v>
          </cell>
          <cell r="G935">
            <v>2</v>
          </cell>
          <cell r="I935">
            <v>0.52375541436862838</v>
          </cell>
        </row>
        <row r="936">
          <cell r="A936" t="str">
            <v>LAF06</v>
          </cell>
          <cell r="B936" t="str">
            <v>Plancha negra LAF de 1.5 mm imp.</v>
          </cell>
          <cell r="C936">
            <v>35.051819999999992</v>
          </cell>
          <cell r="D936">
            <v>19.39406779661017</v>
          </cell>
          <cell r="E936">
            <v>11.774999999999999</v>
          </cell>
          <cell r="F936">
            <v>0.55329702699061489</v>
          </cell>
          <cell r="G936">
            <v>2</v>
          </cell>
          <cell r="I936">
            <v>0.55329702699061489</v>
          </cell>
        </row>
        <row r="937">
          <cell r="A937" t="str">
            <v>LAF07</v>
          </cell>
          <cell r="B937" t="str">
            <v>Plancha negra LAF de 1.9 mm imp.</v>
          </cell>
          <cell r="C937">
            <v>44.398971999999993</v>
          </cell>
          <cell r="D937">
            <v>23.185169491525421</v>
          </cell>
          <cell r="E937">
            <v>14.914999999999997</v>
          </cell>
          <cell r="F937">
            <v>0.52220059265168173</v>
          </cell>
          <cell r="G937">
            <v>2</v>
          </cell>
          <cell r="I937">
            <v>0.52220059265168173</v>
          </cell>
        </row>
        <row r="938">
          <cell r="A938" t="str">
            <v>LAF08</v>
          </cell>
          <cell r="B938" t="str">
            <v>Plancha negra LAF de 2.0 mm imp.</v>
          </cell>
          <cell r="C938">
            <v>46.735759999999999</v>
          </cell>
          <cell r="D938">
            <v>25.192796610169491</v>
          </cell>
          <cell r="E938">
            <v>15.700000000000001</v>
          </cell>
          <cell r="F938">
            <v>0.53904754325530368</v>
          </cell>
          <cell r="G938">
            <v>2</v>
          </cell>
          <cell r="I938">
            <v>0.53904754325530368</v>
          </cell>
        </row>
        <row r="939">
          <cell r="B939" t="str">
            <v>PLANCHAS NEGRAS LAC</v>
          </cell>
          <cell r="I939" t="e">
            <v>#DIV/0!</v>
          </cell>
        </row>
        <row r="940">
          <cell r="A940" t="str">
            <v>LAC01</v>
          </cell>
          <cell r="B940" t="str">
            <v>Plancha negra LAC de 2.0 mm imp.</v>
          </cell>
          <cell r="C940">
            <v>45.216000000000001</v>
          </cell>
          <cell r="D940">
            <v>45.216000000000001</v>
          </cell>
          <cell r="E940">
            <v>15.700000000000001</v>
          </cell>
          <cell r="F940">
            <v>1</v>
          </cell>
          <cell r="G940">
            <v>2</v>
          </cell>
          <cell r="I940">
            <v>1</v>
          </cell>
        </row>
        <row r="941">
          <cell r="A941" t="str">
            <v>LAC02</v>
          </cell>
          <cell r="B941" t="str">
            <v>Plancha negra LAC de 2.5 mm</v>
          </cell>
          <cell r="C941">
            <v>58.61</v>
          </cell>
          <cell r="D941">
            <v>64.471000000000004</v>
          </cell>
          <cell r="E941">
            <v>20.017076502732241</v>
          </cell>
          <cell r="F941">
            <v>1.1000000000000001</v>
          </cell>
          <cell r="G941">
            <v>2</v>
          </cell>
          <cell r="I941">
            <v>1.1000000000000001</v>
          </cell>
        </row>
        <row r="942">
          <cell r="A942" t="str">
            <v>LAC03</v>
          </cell>
          <cell r="B942" t="str">
            <v>Plancha negra LAC de 3.0 mm</v>
          </cell>
          <cell r="C942">
            <v>70.33</v>
          </cell>
          <cell r="D942">
            <v>35.488220338983055</v>
          </cell>
          <cell r="E942">
            <v>24.019808743169399</v>
          </cell>
          <cell r="F942">
            <v>0.50459576765225445</v>
          </cell>
          <cell r="G942">
            <v>2</v>
          </cell>
          <cell r="I942">
            <v>0.50459576765225445</v>
          </cell>
        </row>
        <row r="943">
          <cell r="A943" t="str">
            <v>LAC04</v>
          </cell>
          <cell r="B943" t="str">
            <v>Plancha negra LAC de 4.0 mm imp.</v>
          </cell>
          <cell r="C943">
            <v>90.432000000000002</v>
          </cell>
          <cell r="D943">
            <v>36.780508474576273</v>
          </cell>
          <cell r="E943">
            <v>31.400000000000002</v>
          </cell>
          <cell r="F943">
            <v>0.40672006009572131</v>
          </cell>
          <cell r="G943">
            <v>2</v>
          </cell>
          <cell r="I943">
            <v>0.40672006009572131</v>
          </cell>
        </row>
        <row r="944">
          <cell r="A944" t="str">
            <v>LAC05</v>
          </cell>
          <cell r="B944" t="str">
            <v>Plancha negra LAC de 4.5 mm imp.</v>
          </cell>
          <cell r="C944">
            <v>101.73599999999998</v>
          </cell>
          <cell r="D944">
            <v>39.528813559322039</v>
          </cell>
          <cell r="E944">
            <v>35.324999999999996</v>
          </cell>
          <cell r="F944">
            <v>0.38854302861643908</v>
          </cell>
          <cell r="G944">
            <v>2</v>
          </cell>
          <cell r="I944">
            <v>0.38854302861643908</v>
          </cell>
        </row>
        <row r="945">
          <cell r="B945" t="str">
            <v>PLANCHAS INOXIDABLES</v>
          </cell>
          <cell r="I945" t="e">
            <v>#DIV/0!</v>
          </cell>
        </row>
        <row r="946">
          <cell r="A946" t="str">
            <v>Pinox00</v>
          </cell>
          <cell r="B946" t="str">
            <v>Plancha inox 304 de 1.2mm x 1.2m x 2.4m Satinado</v>
          </cell>
          <cell r="C946">
            <v>28.26</v>
          </cell>
          <cell r="D946">
            <v>169.56</v>
          </cell>
          <cell r="E946">
            <v>9.8125</v>
          </cell>
          <cell r="F946">
            <v>6</v>
          </cell>
          <cell r="G946">
            <v>2</v>
          </cell>
          <cell r="I946">
            <v>6</v>
          </cell>
        </row>
        <row r="947">
          <cell r="A947" t="str">
            <v>Pinox01</v>
          </cell>
          <cell r="B947" t="str">
            <v>Plancha 1.6 mm x 1.22m x 2.44m AI 304-2B</v>
          </cell>
          <cell r="C947">
            <v>36.183</v>
          </cell>
          <cell r="D947">
            <v>217.09800000000001</v>
          </cell>
          <cell r="E947">
            <v>12.563541666666667</v>
          </cell>
          <cell r="F947">
            <v>6</v>
          </cell>
          <cell r="G947">
            <v>2</v>
          </cell>
          <cell r="I947">
            <v>6</v>
          </cell>
        </row>
        <row r="948">
          <cell r="A948" t="str">
            <v>Pinox02</v>
          </cell>
          <cell r="B948" t="str">
            <v>Plancha 2mm x 1.22m x 2.44m AI 316-2B</v>
          </cell>
          <cell r="C948">
            <v>46.735759999999999</v>
          </cell>
          <cell r="D948">
            <v>190.03749999999999</v>
          </cell>
          <cell r="E948">
            <v>15.961666666666668</v>
          </cell>
          <cell r="F948">
            <v>4.0662118258053361</v>
          </cell>
          <cell r="G948">
            <v>2</v>
          </cell>
          <cell r="I948">
            <v>4.0662118258053361</v>
          </cell>
        </row>
        <row r="949">
          <cell r="A949" t="str">
            <v>Pinox03</v>
          </cell>
          <cell r="B949" t="str">
            <v>Plancha 2.5mm x 1.22m x 2.44m AI 304-2B</v>
          </cell>
          <cell r="C949">
            <v>58.419699999999999</v>
          </cell>
          <cell r="D949">
            <v>146.17649999999998</v>
          </cell>
          <cell r="E949">
            <v>19.952083333333334</v>
          </cell>
          <cell r="F949">
            <v>2.5021782035854341</v>
          </cell>
          <cell r="G949">
            <v>2</v>
          </cell>
          <cell r="I949">
            <v>2.5021782035854341</v>
          </cell>
        </row>
        <row r="950">
          <cell r="A950" t="str">
            <v>Pinox04</v>
          </cell>
          <cell r="B950" t="str">
            <v>Plancha 2.5mm x 1.22m x 2.44m AI 316L-2B</v>
          </cell>
          <cell r="C950">
            <v>58.419699999999999</v>
          </cell>
          <cell r="D950">
            <v>214.40599999999998</v>
          </cell>
          <cell r="E950">
            <v>19.952083333333334</v>
          </cell>
          <cell r="F950">
            <v>3.6700975869441299</v>
          </cell>
          <cell r="G950">
            <v>2</v>
          </cell>
          <cell r="I950">
            <v>3.6700975869441299</v>
          </cell>
        </row>
        <row r="951">
          <cell r="A951" t="str">
            <v>Pinox05</v>
          </cell>
          <cell r="B951" t="str">
            <v>Plancha 3mm x 1.22m x 2.44m AI 304-2B</v>
          </cell>
          <cell r="C951">
            <v>70.103639999999984</v>
          </cell>
          <cell r="D951">
            <v>420.62183999999991</v>
          </cell>
          <cell r="E951">
            <v>23.942499999999995</v>
          </cell>
          <cell r="F951">
            <v>6</v>
          </cell>
          <cell r="G951">
            <v>2</v>
          </cell>
          <cell r="I951">
            <v>6</v>
          </cell>
        </row>
        <row r="952">
          <cell r="A952" t="str">
            <v>Pinox06</v>
          </cell>
          <cell r="B952" t="str">
            <v>Plancha 3mm x 1.22m x 2.44m AI 316 L-2B</v>
          </cell>
          <cell r="C952">
            <v>70.103639999999984</v>
          </cell>
          <cell r="D952">
            <v>253.37950000000001</v>
          </cell>
          <cell r="E952">
            <v>23.942499999999995</v>
          </cell>
          <cell r="F952">
            <v>3.6143558308812502</v>
          </cell>
          <cell r="G952">
            <v>2</v>
          </cell>
          <cell r="I952">
            <v>3.6143558308812502</v>
          </cell>
        </row>
        <row r="953">
          <cell r="A953" t="str">
            <v>Pinox07</v>
          </cell>
          <cell r="B953" t="str">
            <v>Plancha 4mm x 1.22m x 2.44m AI 304-N1</v>
          </cell>
          <cell r="C953">
            <v>93.471519999999998</v>
          </cell>
          <cell r="D953">
            <v>233.88699999999997</v>
          </cell>
          <cell r="E953">
            <v>31.923333333333336</v>
          </cell>
          <cell r="F953">
            <v>2.5022274164365785</v>
          </cell>
          <cell r="G953">
            <v>2</v>
          </cell>
          <cell r="I953">
            <v>2.5022274164365785</v>
          </cell>
        </row>
        <row r="954">
          <cell r="A954" t="str">
            <v>Pinox08</v>
          </cell>
          <cell r="B954" t="str">
            <v>Plancha 4.76mm x 1.22m x 2.44m AI 304-N1</v>
          </cell>
          <cell r="C954">
            <v>111.2311088</v>
          </cell>
          <cell r="D954">
            <v>243.63900000000001</v>
          </cell>
          <cell r="E954">
            <v>37.98876666666667</v>
          </cell>
          <cell r="F954">
            <v>2.1903854292963767</v>
          </cell>
          <cell r="G954">
            <v>2</v>
          </cell>
          <cell r="I954">
            <v>2.1903854292963767</v>
          </cell>
        </row>
        <row r="955">
          <cell r="A955" t="str">
            <v>Pinox09</v>
          </cell>
          <cell r="B955" t="str">
            <v>Plancha 4.76mm x 1.22m x 2.44m AI 316L-N1</v>
          </cell>
          <cell r="C955">
            <v>111.2311088</v>
          </cell>
          <cell r="D955">
            <v>428.81199999999995</v>
          </cell>
          <cell r="E955">
            <v>37.98876666666667</v>
          </cell>
          <cell r="F955">
            <v>3.8551445241009765</v>
          </cell>
          <cell r="G955">
            <v>2</v>
          </cell>
          <cell r="I955">
            <v>3.8551445241009765</v>
          </cell>
        </row>
        <row r="956">
          <cell r="A956" t="str">
            <v>Pinox10</v>
          </cell>
          <cell r="B956" t="str">
            <v>Plancha 5mm x 1.22m x 2.44m AI 304-N1</v>
          </cell>
          <cell r="C956">
            <v>116.8394</v>
          </cell>
          <cell r="D956">
            <v>248.51499999999999</v>
          </cell>
          <cell r="E956">
            <v>39.904166666666669</v>
          </cell>
          <cell r="F956">
            <v>2.1269794264605943</v>
          </cell>
          <cell r="G956">
            <v>2</v>
          </cell>
          <cell r="I956">
            <v>2.1269794264605943</v>
          </cell>
        </row>
        <row r="957">
          <cell r="A957" t="str">
            <v>Pinox11</v>
          </cell>
          <cell r="B957" t="str">
            <v>Plancha 6.35mm x 1.22m x 2.44m AI 304-N1</v>
          </cell>
          <cell r="C957">
            <v>144.69999999999999</v>
          </cell>
          <cell r="D957">
            <v>434.09999999999997</v>
          </cell>
          <cell r="E957">
            <v>49.419398907103826</v>
          </cell>
          <cell r="F957">
            <v>3</v>
          </cell>
          <cell r="G957">
            <v>2</v>
          </cell>
          <cell r="I957">
            <v>3</v>
          </cell>
        </row>
        <row r="958">
          <cell r="A958" t="str">
            <v>Pinox12</v>
          </cell>
          <cell r="B958" t="str">
            <v>Plancha 6.35mm x 1.22m x 2.44m AI 316</v>
          </cell>
          <cell r="C958">
            <v>144.69999999999999</v>
          </cell>
          <cell r="D958">
            <v>723.5</v>
          </cell>
          <cell r="E958">
            <v>49.419398907103826</v>
          </cell>
          <cell r="F958">
            <v>5</v>
          </cell>
          <cell r="G958">
            <v>2</v>
          </cell>
          <cell r="I958">
            <v>5</v>
          </cell>
        </row>
        <row r="959">
          <cell r="A959" t="str">
            <v>Pinox13</v>
          </cell>
          <cell r="B959" t="str">
            <v>Plancha 8mm x 1.25m x 2.5m AI 304-N1</v>
          </cell>
          <cell r="C959">
            <v>196.25</v>
          </cell>
          <cell r="D959">
            <v>575</v>
          </cell>
          <cell r="E959">
            <v>62.8</v>
          </cell>
          <cell r="F959">
            <v>2.9299363057324839</v>
          </cell>
          <cell r="G959">
            <v>2</v>
          </cell>
          <cell r="H959">
            <v>9.5249999999999986</v>
          </cell>
          <cell r="I959">
            <v>2.9299363057324839</v>
          </cell>
        </row>
        <row r="960">
          <cell r="A960" t="str">
            <v>Pinox14</v>
          </cell>
          <cell r="B960" t="str">
            <v>Plancha 9.5mm x 1.22m x 2.44m AI 304-N1</v>
          </cell>
          <cell r="C960">
            <v>221.99485999999999</v>
          </cell>
          <cell r="D960">
            <v>575</v>
          </cell>
          <cell r="E960">
            <v>75.817916666666662</v>
          </cell>
          <cell r="F960">
            <v>2.5901500602311245</v>
          </cell>
          <cell r="G960">
            <v>2</v>
          </cell>
          <cell r="I960">
            <v>2.5901500602311245</v>
          </cell>
        </row>
        <row r="961">
          <cell r="A961" t="str">
            <v>ptinox1</v>
          </cell>
          <cell r="B961" t="str">
            <v>Platina 9.5mm x 38mm x 2.44m</v>
          </cell>
          <cell r="C961">
            <v>16.991803278688526</v>
          </cell>
          <cell r="D961">
            <v>117.4284523478744</v>
          </cell>
          <cell r="E961">
            <v>2.8319672131147544</v>
          </cell>
          <cell r="F961">
            <v>117.4284523478744</v>
          </cell>
          <cell r="G961">
            <v>2</v>
          </cell>
          <cell r="I961">
            <v>6.9108881748387248</v>
          </cell>
        </row>
        <row r="962">
          <cell r="A962" t="str">
            <v>Binox 15</v>
          </cell>
          <cell r="B962" t="str">
            <v>Barra inox 316 2 1/2 * 1500</v>
          </cell>
          <cell r="C962">
            <v>37.950000000000003</v>
          </cell>
          <cell r="D962">
            <v>227.7</v>
          </cell>
          <cell r="E962">
            <v>37.950000000000003</v>
          </cell>
          <cell r="F962">
            <v>198</v>
          </cell>
          <cell r="I962">
            <v>5.9999999999999991</v>
          </cell>
        </row>
        <row r="963">
          <cell r="A963" t="str">
            <v>Binox16</v>
          </cell>
          <cell r="B963" t="str">
            <v>Barra inox 316 7/8 * 1000</v>
          </cell>
          <cell r="C963">
            <v>2.9619047619047607</v>
          </cell>
          <cell r="D963">
            <v>15.081428571428566</v>
          </cell>
          <cell r="E963">
            <v>2.9619047619047607</v>
          </cell>
          <cell r="F963">
            <v>15.081428571428566</v>
          </cell>
          <cell r="I963">
            <v>5.0918006430868168</v>
          </cell>
        </row>
        <row r="964">
          <cell r="B964" t="str">
            <v>ACCESORIOS</v>
          </cell>
        </row>
        <row r="966">
          <cell r="B966" t="str">
            <v>CONSUMIBLES</v>
          </cell>
          <cell r="E966" t="str">
            <v>kg/unid</v>
          </cell>
          <cell r="F966" t="str">
            <v>$/unid</v>
          </cell>
          <cell r="G966" t="str">
            <v>unid</v>
          </cell>
        </row>
        <row r="967">
          <cell r="A967" t="str">
            <v>H001</v>
          </cell>
          <cell r="B967" t="str">
            <v>Hilti KBII 3/8" x 3 3/4"</v>
          </cell>
          <cell r="F967">
            <v>1.01</v>
          </cell>
          <cell r="G967" t="str">
            <v>und</v>
          </cell>
          <cell r="H967" t="str">
            <v>$101.00 el ciento</v>
          </cell>
        </row>
        <row r="968">
          <cell r="A968" t="str">
            <v>H002</v>
          </cell>
          <cell r="B968" t="str">
            <v>Hilti HDI-P 3/8"</v>
          </cell>
          <cell r="F968">
            <v>0.76</v>
          </cell>
          <cell r="G968" t="str">
            <v>und</v>
          </cell>
          <cell r="H968" t="str">
            <v>$76.00 el ciento</v>
          </cell>
        </row>
        <row r="969">
          <cell r="A969" t="str">
            <v>H003</v>
          </cell>
          <cell r="B969" t="str">
            <v>Punzonador para HDI-P 3/8"</v>
          </cell>
          <cell r="F969">
            <v>4.7699999999999996</v>
          </cell>
          <cell r="G969" t="str">
            <v>und</v>
          </cell>
          <cell r="H969" t="str">
            <v>$4.77 unidad</v>
          </cell>
        </row>
        <row r="970">
          <cell r="A970" t="str">
            <v>H004</v>
          </cell>
          <cell r="B970" t="str">
            <v>Hilti KBII 5/8" x 4 3/4"</v>
          </cell>
          <cell r="F970">
            <v>2.88</v>
          </cell>
          <cell r="G970" t="str">
            <v>und</v>
          </cell>
        </row>
        <row r="971">
          <cell r="A971" t="str">
            <v>H005</v>
          </cell>
          <cell r="B971" t="str">
            <v>Hilti KBII 5/8" x 6"</v>
          </cell>
          <cell r="F971">
            <v>3.24</v>
          </cell>
          <cell r="G971" t="str">
            <v>und</v>
          </cell>
        </row>
        <row r="972">
          <cell r="A972" t="str">
            <v>H006</v>
          </cell>
          <cell r="B972" t="str">
            <v>Hilti KBII 1/2" x 4 1/2"</v>
          </cell>
          <cell r="F972">
            <v>1.65</v>
          </cell>
          <cell r="G972" t="str">
            <v>und</v>
          </cell>
        </row>
        <row r="973">
          <cell r="A973" t="str">
            <v>H007</v>
          </cell>
          <cell r="B973" t="str">
            <v>Hilti KBII 3/4" x 4 3/4"</v>
          </cell>
          <cell r="F973">
            <v>4.25</v>
          </cell>
          <cell r="G973" t="str">
            <v>und</v>
          </cell>
        </row>
        <row r="974">
          <cell r="A974" t="str">
            <v>H008</v>
          </cell>
          <cell r="B974" t="str">
            <v>Hilti KBII 3/4" x 5 1/2"</v>
          </cell>
          <cell r="F974">
            <v>4.4000000000000004</v>
          </cell>
          <cell r="G974" t="str">
            <v>und</v>
          </cell>
        </row>
        <row r="975">
          <cell r="A975" t="str">
            <v>H009</v>
          </cell>
          <cell r="B975" t="str">
            <v>Hiti HVA M12 Inox (capsula HVU 1/2" + barra inox)</v>
          </cell>
          <cell r="D975" t="str">
            <v>4.22 HVU</v>
          </cell>
          <cell r="E975" t="str">
            <v>14.71 barra</v>
          </cell>
          <cell r="F975">
            <v>18.93</v>
          </cell>
          <cell r="G975" t="str">
            <v>und</v>
          </cell>
        </row>
        <row r="976">
          <cell r="A976" t="str">
            <v>H010</v>
          </cell>
          <cell r="B976" t="str">
            <v>Broca Hilti 3/4"x8" para perno expansivo</v>
          </cell>
          <cell r="F976">
            <v>120</v>
          </cell>
          <cell r="G976" t="str">
            <v>und</v>
          </cell>
        </row>
        <row r="977">
          <cell r="A977" t="str">
            <v>H011</v>
          </cell>
          <cell r="B977" t="str">
            <v>Broca de 9/16" para barra inox HVA M12</v>
          </cell>
          <cell r="F977">
            <v>37</v>
          </cell>
          <cell r="G977" t="str">
            <v>und</v>
          </cell>
        </row>
        <row r="978">
          <cell r="A978" t="str">
            <v>H012</v>
          </cell>
          <cell r="B978" t="str">
            <v>HVA(capsulaHVU 5/8"x5"+barra HAS SUPER 5/8"x7 5/8")</v>
          </cell>
          <cell r="D978" t="str">
            <v>5.90 HVU</v>
          </cell>
          <cell r="E978" t="str">
            <v>5.45 barra</v>
          </cell>
          <cell r="F978">
            <v>11.350000000000001</v>
          </cell>
          <cell r="G978" t="str">
            <v>und</v>
          </cell>
        </row>
        <row r="979">
          <cell r="A979" t="str">
            <v>H013</v>
          </cell>
          <cell r="B979" t="str">
            <v>HVA(capsulaHVU 3/8"x3 1/2"+barra HAS STD 3/8"x5 1/8")</v>
          </cell>
          <cell r="D979" t="str">
            <v>2.27 HVU</v>
          </cell>
          <cell r="E979" t="str">
            <v>3.54 barra</v>
          </cell>
          <cell r="F979">
            <v>5.8100000000000005</v>
          </cell>
          <cell r="G979" t="str">
            <v>und</v>
          </cell>
        </row>
        <row r="980">
          <cell r="A980" t="str">
            <v>H014</v>
          </cell>
          <cell r="B980" t="str">
            <v>HVA(capsulaHVU 1/2"x4 1/2"+barra HAS SUPER 1/2"x6 1/2")</v>
          </cell>
          <cell r="D980" t="str">
            <v>4.22 HVU</v>
          </cell>
          <cell r="E980" t="str">
            <v>3.00 barra</v>
          </cell>
          <cell r="F980">
            <v>7.22</v>
          </cell>
          <cell r="G980" t="str">
            <v>und</v>
          </cell>
        </row>
        <row r="981">
          <cell r="A981" t="str">
            <v>H015</v>
          </cell>
          <cell r="B981" t="str">
            <v>HVA(capsulaHVU 1/2"x4 1/2"+barra HAS 1/2"x6 1/2")</v>
          </cell>
          <cell r="D981" t="str">
            <v>4.22 HVU</v>
          </cell>
          <cell r="E981" t="str">
            <v>3.00 barra</v>
          </cell>
          <cell r="F981">
            <v>7.22</v>
          </cell>
          <cell r="G981" t="str">
            <v>und</v>
          </cell>
        </row>
        <row r="982">
          <cell r="A982" t="str">
            <v>SO010</v>
          </cell>
          <cell r="B982" t="str">
            <v>Soldadura BOHLER-UTP 62</v>
          </cell>
          <cell r="F982">
            <v>7.4</v>
          </cell>
          <cell r="G982" t="str">
            <v>kg</v>
          </cell>
        </row>
        <row r="983">
          <cell r="A983" t="str">
            <v>PE001</v>
          </cell>
          <cell r="B983" t="str">
            <v>Pernos Hex Ac. Iox. 304 M3</v>
          </cell>
          <cell r="D983">
            <v>0.03</v>
          </cell>
          <cell r="F983">
            <v>0.03</v>
          </cell>
          <cell r="G983" t="str">
            <v>und</v>
          </cell>
          <cell r="H983">
            <v>3</v>
          </cell>
          <cell r="I983" t="str">
            <v>$ ciento</v>
          </cell>
        </row>
        <row r="984">
          <cell r="A984" t="str">
            <v>TU001</v>
          </cell>
          <cell r="B984" t="str">
            <v>Tuerca Hexagonal Ac. Inox 304 M3</v>
          </cell>
          <cell r="D984">
            <v>1.3999999999999999E-2</v>
          </cell>
          <cell r="F984">
            <v>1.3999999999999999E-2</v>
          </cell>
          <cell r="G984" t="str">
            <v>und</v>
          </cell>
          <cell r="H984">
            <v>1.4</v>
          </cell>
          <cell r="I984" t="str">
            <v>$ ciento</v>
          </cell>
        </row>
        <row r="985">
          <cell r="A985" t="str">
            <v>AR001</v>
          </cell>
          <cell r="B985" t="str">
            <v>Arandela plana Ac. Inox. 304 M3</v>
          </cell>
          <cell r="D985">
            <v>0.01</v>
          </cell>
          <cell r="F985">
            <v>0.01</v>
          </cell>
          <cell r="G985" t="str">
            <v>und</v>
          </cell>
          <cell r="H985">
            <v>1</v>
          </cell>
          <cell r="I985" t="str">
            <v>$ ciento</v>
          </cell>
        </row>
        <row r="986">
          <cell r="A986" t="str">
            <v>PA001</v>
          </cell>
          <cell r="B986" t="str">
            <v>Pasador Ac.Inox 304 1/4"</v>
          </cell>
          <cell r="D986">
            <v>0.54200000000000004</v>
          </cell>
          <cell r="F986">
            <v>0.54200000000000004</v>
          </cell>
          <cell r="G986" t="str">
            <v>kg</v>
          </cell>
          <cell r="H986">
            <v>54.2</v>
          </cell>
          <cell r="I986" t="str">
            <v>$ ciento</v>
          </cell>
        </row>
        <row r="987">
          <cell r="B987" t="str">
            <v>PERNOS, TUERCAS Y ARANDELAS A307 NEGROS</v>
          </cell>
        </row>
        <row r="988">
          <cell r="A988" t="str">
            <v>PN001</v>
          </cell>
          <cell r="B988" t="str">
            <v>Perno Hex. Grado 8.8 mm Rosca Corriente M10*70de long</v>
          </cell>
          <cell r="F988">
            <v>0.26019999999999999</v>
          </cell>
          <cell r="G988" t="str">
            <v>und</v>
          </cell>
        </row>
        <row r="989">
          <cell r="A989" t="str">
            <v>PN002</v>
          </cell>
          <cell r="B989" t="str">
            <v>Tuerca de Perno Hex Grad. 8.8 M10</v>
          </cell>
          <cell r="F989">
            <v>0.12</v>
          </cell>
          <cell r="G989" t="str">
            <v>und</v>
          </cell>
        </row>
        <row r="990">
          <cell r="B990" t="str">
            <v>PERNOS, TUERCAS Y ARANDELAS A325 NEGROS</v>
          </cell>
          <cell r="E990" t="str">
            <v>kg/unid</v>
          </cell>
          <cell r="F990" t="str">
            <v>$/unid</v>
          </cell>
          <cell r="G990" t="str">
            <v>unid</v>
          </cell>
        </row>
        <row r="991">
          <cell r="A991" t="str">
            <v>AA001</v>
          </cell>
          <cell r="B991" t="str">
            <v>Arandela 3/4"</v>
          </cell>
          <cell r="F991">
            <v>0.5</v>
          </cell>
          <cell r="G991" t="str">
            <v>und</v>
          </cell>
        </row>
        <row r="992">
          <cell r="A992" t="str">
            <v>AA002</v>
          </cell>
          <cell r="B992" t="str">
            <v>Arandela 5/8"</v>
          </cell>
          <cell r="F992">
            <v>3.5000000000000003E-2</v>
          </cell>
          <cell r="G992" t="str">
            <v>und</v>
          </cell>
        </row>
        <row r="993">
          <cell r="A993" t="str">
            <v>PA0001</v>
          </cell>
          <cell r="B993" t="str">
            <v xml:space="preserve">Perno 3/4" x 4" A325 </v>
          </cell>
          <cell r="F993">
            <v>2.5</v>
          </cell>
          <cell r="G993" t="str">
            <v>und</v>
          </cell>
        </row>
        <row r="994">
          <cell r="A994" t="str">
            <v>PA0002</v>
          </cell>
          <cell r="B994" t="str">
            <v>Perno 5/8" x 3" A325</v>
          </cell>
          <cell r="F994">
            <v>0.66308999999999996</v>
          </cell>
          <cell r="G994" t="str">
            <v>und</v>
          </cell>
        </row>
        <row r="995">
          <cell r="A995" t="str">
            <v>TA001</v>
          </cell>
          <cell r="B995" t="str">
            <v>Tuerca 3/4" Grado5</v>
          </cell>
          <cell r="F995">
            <v>1.5</v>
          </cell>
          <cell r="G995" t="str">
            <v>und</v>
          </cell>
        </row>
        <row r="996">
          <cell r="A996" t="str">
            <v>PA0003</v>
          </cell>
          <cell r="B996" t="str">
            <v>Perno 1/2" x 1 1/4" Grado 5</v>
          </cell>
          <cell r="F996">
            <v>0.19500000000000001</v>
          </cell>
          <cell r="G996" t="str">
            <v>und</v>
          </cell>
        </row>
        <row r="997">
          <cell r="A997" t="str">
            <v>PA0004</v>
          </cell>
          <cell r="B997" t="str">
            <v>Perno 1/2" x 1 1/2" Grado 5</v>
          </cell>
          <cell r="F997">
            <v>0.21179999999999999</v>
          </cell>
          <cell r="G997" t="str">
            <v>und</v>
          </cell>
        </row>
        <row r="998">
          <cell r="A998" t="str">
            <v>TA 0003</v>
          </cell>
          <cell r="B998" t="str">
            <v>Tuerca 1/2 Grado 5</v>
          </cell>
          <cell r="F998">
            <v>6.6500000000000004E-2</v>
          </cell>
          <cell r="G998" t="str">
            <v>und</v>
          </cell>
        </row>
        <row r="999">
          <cell r="A999" t="str">
            <v>AA0003</v>
          </cell>
          <cell r="B999" t="str">
            <v>Arandela 1/2" Grado 5</v>
          </cell>
          <cell r="F999">
            <v>1.9299999999999998E-2</v>
          </cell>
          <cell r="G999" t="str">
            <v>und</v>
          </cell>
        </row>
        <row r="1000">
          <cell r="A1000" t="str">
            <v>TA002</v>
          </cell>
          <cell r="B1000" t="str">
            <v>Tuerca 5/8" Grado 5</v>
          </cell>
          <cell r="F1000">
            <v>0.13500000000000001</v>
          </cell>
          <cell r="G1000" t="str">
            <v>und</v>
          </cell>
        </row>
        <row r="1001">
          <cell r="B1001" t="str">
            <v>PERNOS, TUERCAS Y ARANDELAS ZINCADOS</v>
          </cell>
          <cell r="E1001" t="str">
            <v>kg/unid</v>
          </cell>
          <cell r="F1001" t="str">
            <v>$/unid</v>
          </cell>
          <cell r="G1001" t="str">
            <v>unid</v>
          </cell>
        </row>
        <row r="1002">
          <cell r="A1002" t="str">
            <v>PZ001</v>
          </cell>
          <cell r="B1002" t="str">
            <v>Perno 3/8" x 1" zincado</v>
          </cell>
          <cell r="E1002">
            <v>4.2000000000000003E-2</v>
          </cell>
          <cell r="F1002">
            <v>0.04</v>
          </cell>
          <cell r="G1002" t="str">
            <v>und</v>
          </cell>
        </row>
        <row r="1003">
          <cell r="A1003" t="str">
            <v>PZ002</v>
          </cell>
          <cell r="B1003" t="str">
            <v>Perno 3/8" x 2" zincado</v>
          </cell>
          <cell r="E1003">
            <v>0.06</v>
          </cell>
          <cell r="F1003">
            <v>0.08</v>
          </cell>
          <cell r="G1003" t="str">
            <v>und</v>
          </cell>
        </row>
        <row r="1004">
          <cell r="A1004" t="str">
            <v>PZ003</v>
          </cell>
          <cell r="B1004" t="str">
            <v>Perno 3/8" x 3" zincado</v>
          </cell>
          <cell r="C1004">
            <v>7.0000000000000007E-2</v>
          </cell>
          <cell r="D1004">
            <v>0.107</v>
          </cell>
          <cell r="E1004">
            <v>7.0000000000000007E-2</v>
          </cell>
          <cell r="F1004">
            <v>0.11</v>
          </cell>
          <cell r="G1004" t="str">
            <v>und</v>
          </cell>
        </row>
        <row r="1005">
          <cell r="A1005" t="str">
            <v>PZ004</v>
          </cell>
          <cell r="B1005" t="str">
            <v>Perno 3/8" x 4" zincado</v>
          </cell>
          <cell r="E1005">
            <v>0.09</v>
          </cell>
          <cell r="F1005">
            <v>0.14000000000000001</v>
          </cell>
          <cell r="G1005" t="str">
            <v>und</v>
          </cell>
        </row>
        <row r="1006">
          <cell r="A1006" t="str">
            <v>PZ005</v>
          </cell>
          <cell r="B1006" t="str">
            <v>Perno 3/8" x 5" zincado</v>
          </cell>
          <cell r="E1006">
            <v>0.11</v>
          </cell>
          <cell r="F1006">
            <v>0.17</v>
          </cell>
          <cell r="G1006" t="str">
            <v>und</v>
          </cell>
        </row>
        <row r="1007">
          <cell r="A1007" t="str">
            <v>TZ001</v>
          </cell>
          <cell r="B1007" t="str">
            <v>Tuerca 3/8" zincado</v>
          </cell>
          <cell r="F1007">
            <v>2.2000000000000002E-2</v>
          </cell>
          <cell r="G1007" t="str">
            <v>und</v>
          </cell>
        </row>
        <row r="1008">
          <cell r="B1008" t="str">
            <v>PERNOS, TUERCAS Y ARANDELAS GALVANIZADOS EN CALIENTE</v>
          </cell>
          <cell r="E1008" t="str">
            <v>kg/unid</v>
          </cell>
          <cell r="F1008" t="str">
            <v>$/unid</v>
          </cell>
          <cell r="G1008" t="str">
            <v>unid</v>
          </cell>
        </row>
        <row r="1009">
          <cell r="A1009" t="str">
            <v>PG001</v>
          </cell>
          <cell r="B1009" t="str">
            <v>Perno 3/8" x 1" Galvanizado</v>
          </cell>
          <cell r="E1009">
            <v>4.2000000000000003E-2</v>
          </cell>
          <cell r="F1009">
            <v>0.05</v>
          </cell>
          <cell r="G1009" t="str">
            <v>und</v>
          </cell>
        </row>
        <row r="1010">
          <cell r="A1010" t="str">
            <v>PG002</v>
          </cell>
          <cell r="B1010" t="str">
            <v>Perno 3/8" x 2" Galvanizado</v>
          </cell>
          <cell r="E1010">
            <v>0.06</v>
          </cell>
          <cell r="F1010">
            <v>0.09</v>
          </cell>
          <cell r="G1010" t="str">
            <v>und</v>
          </cell>
        </row>
        <row r="1011">
          <cell r="A1011" t="str">
            <v>PG003</v>
          </cell>
          <cell r="B1011" t="str">
            <v>Perno 3/8" x 3" Galvanizado</v>
          </cell>
          <cell r="E1011">
            <v>7.0000000000000007E-2</v>
          </cell>
          <cell r="F1011">
            <v>0.12</v>
          </cell>
          <cell r="G1011" t="str">
            <v>und</v>
          </cell>
        </row>
        <row r="1012">
          <cell r="A1012" t="str">
            <v>PG004</v>
          </cell>
          <cell r="B1012" t="str">
            <v>Perno 3/8" x 4" Galvanizado</v>
          </cell>
          <cell r="E1012">
            <v>0.09</v>
          </cell>
          <cell r="F1012">
            <v>0.15</v>
          </cell>
          <cell r="G1012" t="str">
            <v>und</v>
          </cell>
        </row>
        <row r="1013">
          <cell r="A1013" t="str">
            <v>PG005</v>
          </cell>
          <cell r="B1013" t="str">
            <v>Perno 3/8" x 5" Galvanizado</v>
          </cell>
          <cell r="E1013">
            <v>0.11</v>
          </cell>
          <cell r="F1013">
            <v>0.19</v>
          </cell>
          <cell r="G1013" t="str">
            <v>und</v>
          </cell>
        </row>
        <row r="1014">
          <cell r="A1014" t="str">
            <v>PG006</v>
          </cell>
          <cell r="B1014" t="str">
            <v>Perno 3/8" x 6" Galvanizado</v>
          </cell>
          <cell r="E1014">
            <v>0.13</v>
          </cell>
          <cell r="F1014">
            <v>0.22</v>
          </cell>
          <cell r="G1014" t="str">
            <v>und</v>
          </cell>
        </row>
        <row r="1015">
          <cell r="A1015" t="str">
            <v>TG001</v>
          </cell>
          <cell r="B1015" t="str">
            <v>Tuerca 3/8" Galvanizado</v>
          </cell>
          <cell r="F1015">
            <v>2.4200000000000003E-2</v>
          </cell>
          <cell r="G1015" t="str">
            <v>und</v>
          </cell>
        </row>
        <row r="1016">
          <cell r="B1016" t="str">
            <v>PERNOS, TUERCAS Y ARANDELAS GALVANIZADOS EN CALIENTE</v>
          </cell>
          <cell r="E1016" t="str">
            <v>kg/unid</v>
          </cell>
          <cell r="F1016" t="str">
            <v>$/unid</v>
          </cell>
          <cell r="G1016" t="str">
            <v>unid</v>
          </cell>
        </row>
        <row r="1017">
          <cell r="A1017" t="str">
            <v>UBL001</v>
          </cell>
          <cell r="B1017" t="str">
            <v>U-Bolt tubo de 8"</v>
          </cell>
          <cell r="F1017">
            <v>10</v>
          </cell>
          <cell r="G1017" t="str">
            <v>und</v>
          </cell>
        </row>
        <row r="1018">
          <cell r="A1018" t="str">
            <v>UBL002</v>
          </cell>
          <cell r="B1018" t="str">
            <v>U-Bolt tubo de 1"</v>
          </cell>
          <cell r="F1018">
            <v>2</v>
          </cell>
          <cell r="G1018" t="str">
            <v>und</v>
          </cell>
        </row>
        <row r="1019">
          <cell r="A1019" t="str">
            <v>UBL003</v>
          </cell>
          <cell r="G1019" t="str">
            <v>und</v>
          </cell>
        </row>
        <row r="1020">
          <cell r="B1020" t="str">
            <v>PINTURAS</v>
          </cell>
          <cell r="E1020" t="str">
            <v>kg/unid</v>
          </cell>
          <cell r="F1020" t="str">
            <v>$/unid</v>
          </cell>
          <cell r="G1020" t="str">
            <v>unid</v>
          </cell>
          <cell r="I1020" t="str">
            <v>SOLIDOS</v>
          </cell>
        </row>
        <row r="1021">
          <cell r="A1021" t="str">
            <v>pi001</v>
          </cell>
          <cell r="B1021" t="str">
            <v>Amercoat 90HS</v>
          </cell>
          <cell r="F1021">
            <v>49.5</v>
          </cell>
          <cell r="G1021" t="str">
            <v>por galón</v>
          </cell>
        </row>
        <row r="1022">
          <cell r="A1022" t="str">
            <v>pi002</v>
          </cell>
          <cell r="B1022" t="str">
            <v>Amershield Ameron</v>
          </cell>
          <cell r="F1022">
            <v>85</v>
          </cell>
          <cell r="G1022" t="str">
            <v>por galón</v>
          </cell>
        </row>
        <row r="1023">
          <cell r="A1023" t="str">
            <v>pi003</v>
          </cell>
          <cell r="B1023" t="str">
            <v>Antic. Epoxi cromato de zinc</v>
          </cell>
          <cell r="F1023">
            <v>21.83</v>
          </cell>
          <cell r="G1023" t="str">
            <v>por galón</v>
          </cell>
        </row>
        <row r="1024">
          <cell r="A1024" t="str">
            <v>pi004</v>
          </cell>
          <cell r="B1024" t="str">
            <v xml:space="preserve">Anticorrosivo alquídico Metal Primer </v>
          </cell>
          <cell r="F1024">
            <v>8.0500000000000007</v>
          </cell>
          <cell r="G1024" t="str">
            <v>por galón</v>
          </cell>
          <cell r="H1024" t="str">
            <v>46 m2/gln</v>
          </cell>
        </row>
        <row r="1025">
          <cell r="A1025" t="str">
            <v>pi005</v>
          </cell>
          <cell r="B1025" t="str">
            <v>Anticorrosivo Amercoat 71</v>
          </cell>
          <cell r="F1025">
            <v>26</v>
          </cell>
          <cell r="G1025" t="str">
            <v>por galón</v>
          </cell>
        </row>
        <row r="1026">
          <cell r="A1026" t="str">
            <v>pi006</v>
          </cell>
          <cell r="B1026" t="str">
            <v>Anticorrosivo cromato de zinc HB</v>
          </cell>
          <cell r="F1026">
            <v>14</v>
          </cell>
          <cell r="G1026" t="str">
            <v>por galón</v>
          </cell>
        </row>
        <row r="1027">
          <cell r="A1027" t="str">
            <v>pi007</v>
          </cell>
          <cell r="B1027" t="str">
            <v>Anticorrosivo Elastex II HB 911</v>
          </cell>
          <cell r="F1027">
            <v>22.5</v>
          </cell>
          <cell r="G1027" t="str">
            <v>por galón</v>
          </cell>
        </row>
        <row r="1028">
          <cell r="A1028" t="str">
            <v>pi008</v>
          </cell>
          <cell r="B1028" t="str">
            <v>Anticorrosivo Epoxi Corroles</v>
          </cell>
          <cell r="F1028">
            <v>22.54</v>
          </cell>
          <cell r="G1028" t="str">
            <v>por galón</v>
          </cell>
        </row>
        <row r="1029">
          <cell r="A1029" t="str">
            <v>pi009</v>
          </cell>
          <cell r="B1029" t="str">
            <v>Anticorrosivo epóxico Tile Clad II</v>
          </cell>
          <cell r="F1029">
            <v>30</v>
          </cell>
          <cell r="G1029" t="str">
            <v>por galón</v>
          </cell>
        </row>
        <row r="1030">
          <cell r="A1030" t="str">
            <v>pi010</v>
          </cell>
          <cell r="B1030" t="str">
            <v>Anticorrosivo Kem Kromik</v>
          </cell>
          <cell r="F1030">
            <v>16.760000000000002</v>
          </cell>
          <cell r="G1030" t="str">
            <v>por galón</v>
          </cell>
        </row>
        <row r="1031">
          <cell r="A1031" t="str">
            <v>pi011</v>
          </cell>
          <cell r="B1031" t="str">
            <v>Anticorrosivo rojo oxido alquidico</v>
          </cell>
          <cell r="F1031">
            <v>8.8000000000000007</v>
          </cell>
          <cell r="G1031" t="str">
            <v>por galón</v>
          </cell>
        </row>
        <row r="1032">
          <cell r="A1032" t="str">
            <v>pi012</v>
          </cell>
          <cell r="B1032" t="str">
            <v>|</v>
          </cell>
          <cell r="F1032">
            <v>29.35</v>
          </cell>
          <cell r="G1032" t="str">
            <v>por galón</v>
          </cell>
        </row>
        <row r="1033">
          <cell r="A1033" t="str">
            <v>pi013</v>
          </cell>
          <cell r="B1033" t="str">
            <v>Coaltar Epoxi C200 marrón</v>
          </cell>
          <cell r="F1033">
            <v>18.7</v>
          </cell>
          <cell r="G1033" t="str">
            <v>por galón</v>
          </cell>
        </row>
        <row r="1034">
          <cell r="A1034" t="str">
            <v>pi014</v>
          </cell>
          <cell r="B1034" t="str">
            <v>Coaltar Epoxi C200 negro</v>
          </cell>
          <cell r="F1034">
            <v>22.439999999999998</v>
          </cell>
          <cell r="G1034" t="str">
            <v>por galón</v>
          </cell>
        </row>
        <row r="1035">
          <cell r="A1035" t="str">
            <v>pi015</v>
          </cell>
          <cell r="B1035" t="str">
            <v>Diluyente Industrial Vencedor</v>
          </cell>
          <cell r="F1035">
            <v>7.84</v>
          </cell>
          <cell r="G1035" t="str">
            <v>por galón</v>
          </cell>
        </row>
        <row r="1036">
          <cell r="A1036" t="str">
            <v>pi016</v>
          </cell>
          <cell r="B1036" t="str">
            <v>Diluyente R6K20</v>
          </cell>
          <cell r="F1036">
            <v>8.33</v>
          </cell>
          <cell r="G1036" t="str">
            <v>por galón</v>
          </cell>
        </row>
        <row r="1037">
          <cell r="A1037" t="str">
            <v>pi017</v>
          </cell>
          <cell r="B1037" t="str">
            <v>Diluyente Wash Primer Vencedor</v>
          </cell>
          <cell r="F1037">
            <v>7.82</v>
          </cell>
          <cell r="G1037" t="str">
            <v>por galón</v>
          </cell>
        </row>
        <row r="1038">
          <cell r="A1038" t="str">
            <v>pi018</v>
          </cell>
          <cell r="B1038" t="str">
            <v>Dimetcote9 Ameron</v>
          </cell>
          <cell r="F1038">
            <v>70</v>
          </cell>
          <cell r="G1038" t="str">
            <v>por galón</v>
          </cell>
        </row>
        <row r="1039">
          <cell r="A1039" t="str">
            <v>pi019</v>
          </cell>
          <cell r="B1039" t="str">
            <v>Disolvente epoxi</v>
          </cell>
          <cell r="F1039">
            <v>8.4700000000000006</v>
          </cell>
          <cell r="G1039" t="str">
            <v>por galón</v>
          </cell>
        </row>
        <row r="1040">
          <cell r="A1040" t="str">
            <v>pi020</v>
          </cell>
          <cell r="B1040" t="str">
            <v>Disolvente epóxico R7K54</v>
          </cell>
          <cell r="F1040">
            <v>9.23</v>
          </cell>
          <cell r="G1040" t="str">
            <v>por galón</v>
          </cell>
        </row>
        <row r="1041">
          <cell r="A1041" t="str">
            <v>pi021</v>
          </cell>
          <cell r="B1041" t="str">
            <v>Disolvente epóxico R7K58</v>
          </cell>
          <cell r="F1041">
            <v>9.18</v>
          </cell>
          <cell r="G1041" t="str">
            <v>por galón</v>
          </cell>
        </row>
        <row r="1042">
          <cell r="A1042" t="str">
            <v>pi022</v>
          </cell>
          <cell r="B1042" t="str">
            <v>Disolvente especial xilol</v>
          </cell>
          <cell r="F1042">
            <v>6.56</v>
          </cell>
          <cell r="G1042" t="str">
            <v>por galón</v>
          </cell>
        </row>
        <row r="1043">
          <cell r="A1043" t="str">
            <v>pi023</v>
          </cell>
          <cell r="B1043" t="str">
            <v>Disolvente para Auromastic 85 epoxico</v>
          </cell>
          <cell r="F1043">
            <v>8.4700000000000006</v>
          </cell>
          <cell r="G1043" t="str">
            <v>por galón</v>
          </cell>
        </row>
        <row r="1044">
          <cell r="A1044" t="str">
            <v>pi024</v>
          </cell>
          <cell r="B1044" t="str">
            <v>Disolvente para coaltar</v>
          </cell>
          <cell r="F1044">
            <v>10.47</v>
          </cell>
          <cell r="G1044" t="str">
            <v>por galón</v>
          </cell>
        </row>
        <row r="1045">
          <cell r="A1045" t="str">
            <v>pi025</v>
          </cell>
          <cell r="B1045" t="str">
            <v>Disolvente para esmalte sintetico alquidico</v>
          </cell>
          <cell r="F1045">
            <v>5</v>
          </cell>
          <cell r="G1045" t="str">
            <v>por galón</v>
          </cell>
        </row>
        <row r="1046">
          <cell r="A1046" t="str">
            <v>pi026</v>
          </cell>
          <cell r="B1046" t="str">
            <v>Disolvente R1K4</v>
          </cell>
          <cell r="F1046">
            <v>5.65</v>
          </cell>
          <cell r="G1046" t="str">
            <v>por galón</v>
          </cell>
        </row>
        <row r="1047">
          <cell r="A1047" t="str">
            <v>pi027</v>
          </cell>
          <cell r="B1047" t="str">
            <v>Disolvente Wash Primer</v>
          </cell>
          <cell r="F1047">
            <v>6.35</v>
          </cell>
          <cell r="G1047" t="str">
            <v>por galón</v>
          </cell>
        </row>
        <row r="1048">
          <cell r="A1048" t="str">
            <v>pi028</v>
          </cell>
          <cell r="B1048" t="str">
            <v>Doluyente R7KLP550</v>
          </cell>
          <cell r="F1048">
            <v>15.3</v>
          </cell>
          <cell r="G1048" t="str">
            <v>por galón</v>
          </cell>
        </row>
        <row r="1049">
          <cell r="A1049" t="str">
            <v>pi029</v>
          </cell>
          <cell r="B1049" t="str">
            <v>Epoxi polvo de zinc</v>
          </cell>
          <cell r="F1049">
            <v>75</v>
          </cell>
          <cell r="G1049" t="str">
            <v>por galón</v>
          </cell>
        </row>
        <row r="1050">
          <cell r="A1050" t="str">
            <v>pi030</v>
          </cell>
          <cell r="B1050" t="str">
            <v>Epoxi Zinc Clad 6</v>
          </cell>
          <cell r="F1050">
            <v>53.35</v>
          </cell>
          <cell r="G1050" t="str">
            <v>por galón</v>
          </cell>
        </row>
        <row r="1051">
          <cell r="A1051" t="str">
            <v>pi031</v>
          </cell>
          <cell r="B1051" t="str">
            <v>Esmalte Amerlock 400</v>
          </cell>
          <cell r="F1051">
            <v>41</v>
          </cell>
          <cell r="G1051" t="str">
            <v>por galón</v>
          </cell>
        </row>
        <row r="1052">
          <cell r="A1052" t="str">
            <v>pi032</v>
          </cell>
          <cell r="B1052" t="str">
            <v>Esmalte Elastex II HB 949</v>
          </cell>
          <cell r="F1052">
            <v>24.85</v>
          </cell>
          <cell r="G1052" t="str">
            <v>por galón</v>
          </cell>
        </row>
        <row r="1053">
          <cell r="A1053" t="str">
            <v>pi033</v>
          </cell>
          <cell r="B1053" t="str">
            <v xml:space="preserve">Esmalte epoxi </v>
          </cell>
          <cell r="F1053">
            <v>23.89</v>
          </cell>
          <cell r="G1053" t="str">
            <v>por galón</v>
          </cell>
        </row>
        <row r="1054">
          <cell r="A1054" t="str">
            <v>pi034</v>
          </cell>
          <cell r="B1054" t="str">
            <v>Esmalte Epoxi Mastic</v>
          </cell>
          <cell r="F1054">
            <v>39.74</v>
          </cell>
          <cell r="G1054" t="str">
            <v>por galón</v>
          </cell>
        </row>
        <row r="1055">
          <cell r="A1055" t="str">
            <v>pi035</v>
          </cell>
          <cell r="B1055" t="str">
            <v>Esmalte epóxico Hi Bild</v>
          </cell>
          <cell r="F1055">
            <v>28.07</v>
          </cell>
          <cell r="G1055" t="str">
            <v>por galón</v>
          </cell>
        </row>
        <row r="1056">
          <cell r="A1056" t="str">
            <v>pi036</v>
          </cell>
          <cell r="B1056" t="str">
            <v>Esmalte epóxico Tile Clad II</v>
          </cell>
          <cell r="F1056">
            <v>30</v>
          </cell>
          <cell r="G1056" t="str">
            <v>por galón</v>
          </cell>
        </row>
        <row r="1057">
          <cell r="A1057" t="str">
            <v>pi037</v>
          </cell>
          <cell r="B1057" t="str">
            <v>Esmalte industrial de secado rápido</v>
          </cell>
          <cell r="F1057">
            <v>14</v>
          </cell>
          <cell r="G1057" t="str">
            <v>por galón</v>
          </cell>
        </row>
        <row r="1058">
          <cell r="A1058" t="str">
            <v>pi038</v>
          </cell>
          <cell r="B1058" t="str">
            <v>Esmalte Kem Lustral</v>
          </cell>
          <cell r="F1058">
            <v>15.4</v>
          </cell>
          <cell r="G1058" t="str">
            <v>por galón</v>
          </cell>
        </row>
        <row r="1059">
          <cell r="A1059" t="str">
            <v>pi039</v>
          </cell>
          <cell r="B1059" t="str">
            <v>Esmalte Poliuretano Kem</v>
          </cell>
          <cell r="F1059">
            <v>67.900000000000006</v>
          </cell>
          <cell r="G1059" t="str">
            <v>por galón</v>
          </cell>
        </row>
        <row r="1060">
          <cell r="A1060" t="str">
            <v>pi040</v>
          </cell>
          <cell r="B1060" t="str">
            <v>Esmalte sintetico alquidico</v>
          </cell>
          <cell r="F1060">
            <v>9</v>
          </cell>
          <cell r="G1060" t="str">
            <v>por galón</v>
          </cell>
        </row>
        <row r="1061">
          <cell r="A1061" t="str">
            <v>pi041</v>
          </cell>
          <cell r="B1061" t="str">
            <v>Esmalte sintético alquídico Sher Lux</v>
          </cell>
          <cell r="F1061">
            <v>12.9</v>
          </cell>
          <cell r="G1061" t="str">
            <v>por galón</v>
          </cell>
        </row>
        <row r="1062">
          <cell r="A1062" t="str">
            <v>pi042</v>
          </cell>
          <cell r="B1062" t="str">
            <v>Intumescente Promapaint E</v>
          </cell>
          <cell r="F1062">
            <v>178.90576271186438</v>
          </cell>
          <cell r="G1062" t="str">
            <v>por envase de 25 kg</v>
          </cell>
        </row>
        <row r="1063">
          <cell r="A1063" t="str">
            <v>pi043</v>
          </cell>
          <cell r="B1063" t="str">
            <v>Poliuretano Hi Solid</v>
          </cell>
          <cell r="F1063">
            <v>71.5</v>
          </cell>
          <cell r="G1063" t="str">
            <v>por galón</v>
          </cell>
        </row>
        <row r="1064">
          <cell r="A1064" t="str">
            <v>pi044</v>
          </cell>
          <cell r="B1064" t="str">
            <v>Primer Epoxi Mastic Aluminio</v>
          </cell>
          <cell r="F1064">
            <v>39.74</v>
          </cell>
          <cell r="G1064" t="str">
            <v>por galón</v>
          </cell>
        </row>
        <row r="1065">
          <cell r="A1065" t="str">
            <v>pi045</v>
          </cell>
          <cell r="B1065" t="str">
            <v>Primer epoxy repintable</v>
          </cell>
          <cell r="F1065">
            <v>31.86</v>
          </cell>
          <cell r="G1065" t="str">
            <v>por galón</v>
          </cell>
        </row>
        <row r="1066">
          <cell r="A1066" t="str">
            <v>pi046</v>
          </cell>
          <cell r="B1066" t="str">
            <v>Solvente B33J24 (para Amerlock 400)</v>
          </cell>
          <cell r="F1066">
            <v>9.65</v>
          </cell>
          <cell r="G1066" t="str">
            <v>por galón</v>
          </cell>
        </row>
        <row r="1067">
          <cell r="A1067" t="str">
            <v>pi047</v>
          </cell>
          <cell r="B1067" t="str">
            <v>Solvente B8-J45</v>
          </cell>
          <cell r="F1067">
            <v>8.9</v>
          </cell>
          <cell r="G1067" t="str">
            <v>por galón</v>
          </cell>
        </row>
        <row r="1068">
          <cell r="A1068" t="str">
            <v>pi048</v>
          </cell>
          <cell r="B1068" t="str">
            <v>Solvente B8J45 (para Amercoat 71)</v>
          </cell>
          <cell r="F1068">
            <v>8.9</v>
          </cell>
          <cell r="G1068" t="str">
            <v>por galón</v>
          </cell>
        </row>
        <row r="1069">
          <cell r="A1069" t="str">
            <v>pi049</v>
          </cell>
          <cell r="B1069" t="str">
            <v>Solvente IR-369</v>
          </cell>
          <cell r="F1069">
            <v>15.35</v>
          </cell>
          <cell r="G1069" t="str">
            <v>por galón</v>
          </cell>
        </row>
        <row r="1070">
          <cell r="A1070" t="str">
            <v>pi050</v>
          </cell>
          <cell r="B1070" t="str">
            <v>Vencepoxi Endur. Primer crom.B</v>
          </cell>
          <cell r="F1070">
            <v>16.16</v>
          </cell>
          <cell r="G1070" t="str">
            <v>por galón</v>
          </cell>
        </row>
        <row r="1071">
          <cell r="A1071" t="str">
            <v>pi051</v>
          </cell>
          <cell r="B1071" t="str">
            <v>Vencepoxi Endurec. Esmalte B</v>
          </cell>
          <cell r="F1071">
            <v>14.8</v>
          </cell>
          <cell r="G1071" t="str">
            <v>por galón</v>
          </cell>
        </row>
        <row r="1072">
          <cell r="A1072" t="str">
            <v>pi052</v>
          </cell>
          <cell r="B1072" t="str">
            <v>Vencepoxi Esmalte A</v>
          </cell>
          <cell r="F1072">
            <v>21.53</v>
          </cell>
          <cell r="G1072" t="str">
            <v>por galón</v>
          </cell>
        </row>
        <row r="1073">
          <cell r="A1073" t="str">
            <v>pi053</v>
          </cell>
          <cell r="B1073" t="str">
            <v>Vencepoxi Primer cromatizado A</v>
          </cell>
          <cell r="F1073">
            <v>24.54</v>
          </cell>
          <cell r="G1073" t="str">
            <v>por galón</v>
          </cell>
        </row>
        <row r="1074">
          <cell r="A1074" t="str">
            <v>pi054</v>
          </cell>
          <cell r="B1074" t="str">
            <v xml:space="preserve">Wash Primer </v>
          </cell>
          <cell r="F1074">
            <v>15.2</v>
          </cell>
          <cell r="G1074" t="str">
            <v>por galón</v>
          </cell>
        </row>
        <row r="1075">
          <cell r="A1075" t="str">
            <v>pi055</v>
          </cell>
          <cell r="B1075" t="str">
            <v>Wash Primer catalizador Vencedor</v>
          </cell>
          <cell r="F1075">
            <v>2.1800000000000002</v>
          </cell>
          <cell r="G1075" t="str">
            <v>por galón</v>
          </cell>
        </row>
        <row r="1076">
          <cell r="A1076" t="str">
            <v>pi056</v>
          </cell>
          <cell r="B1076" t="str">
            <v>Wash Primer Sherwin</v>
          </cell>
          <cell r="F1076">
            <v>20.25</v>
          </cell>
          <cell r="G1076" t="str">
            <v>por galón</v>
          </cell>
        </row>
        <row r="1077">
          <cell r="A1077" t="str">
            <v>pi057</v>
          </cell>
          <cell r="B1077" t="str">
            <v>Wash Primer Vencedor 1</v>
          </cell>
          <cell r="F1077">
            <v>16.77</v>
          </cell>
          <cell r="G1077" t="str">
            <v>por galón</v>
          </cell>
        </row>
        <row r="1078">
          <cell r="A1078" t="str">
            <v>pi058</v>
          </cell>
          <cell r="B1078" t="str">
            <v>Wash Primer Verde Ameron</v>
          </cell>
          <cell r="F1078">
            <v>21.15</v>
          </cell>
          <cell r="G1078" t="str">
            <v>por galón</v>
          </cell>
        </row>
        <row r="1079">
          <cell r="A1079" t="str">
            <v>pi059</v>
          </cell>
          <cell r="B1079" t="str">
            <v>Carboline 3359 safety yellow (YE-3)</v>
          </cell>
          <cell r="F1079">
            <v>36</v>
          </cell>
          <cell r="G1079" t="str">
            <v>por galón</v>
          </cell>
        </row>
        <row r="1080">
          <cell r="A1080" t="str">
            <v>pi060</v>
          </cell>
          <cell r="B1080" t="str">
            <v>Primer Carbo zinc 11 (A+B)</v>
          </cell>
          <cell r="F1080">
            <v>48.4</v>
          </cell>
          <cell r="G1080" t="str">
            <v>por galón</v>
          </cell>
        </row>
        <row r="1081">
          <cell r="A1081" t="str">
            <v>pi061</v>
          </cell>
          <cell r="B1081" t="str">
            <v>Thinner Carboline #26</v>
          </cell>
          <cell r="F1081">
            <v>8.19</v>
          </cell>
          <cell r="G1081" t="str">
            <v>por galón</v>
          </cell>
        </row>
        <row r="1082">
          <cell r="A1082" t="str">
            <v>pi062</v>
          </cell>
          <cell r="B1082" t="str">
            <v>Dimetcote Ameron</v>
          </cell>
          <cell r="F1082">
            <v>59.5</v>
          </cell>
          <cell r="G1082" t="str">
            <v>por galón</v>
          </cell>
          <cell r="I1082">
            <v>0.62</v>
          </cell>
        </row>
        <row r="1083">
          <cell r="A1083" t="str">
            <v>pi063</v>
          </cell>
          <cell r="B1083" t="str">
            <v>Epoxico Amercoat 385</v>
          </cell>
          <cell r="F1083">
            <v>57</v>
          </cell>
          <cell r="G1083" t="str">
            <v>por galón</v>
          </cell>
          <cell r="I1083">
            <v>0.83</v>
          </cell>
        </row>
        <row r="1084">
          <cell r="A1084" t="str">
            <v>pi064</v>
          </cell>
          <cell r="B1084" t="str">
            <v>Amercoat 450HS</v>
          </cell>
          <cell r="F1084">
            <v>66.5</v>
          </cell>
          <cell r="G1084" t="str">
            <v>por galón</v>
          </cell>
          <cell r="I1084">
            <v>0.66</v>
          </cell>
        </row>
        <row r="1085">
          <cell r="A1085" t="str">
            <v>pi065</v>
          </cell>
          <cell r="B1085" t="str">
            <v>Solvente IR-369 (para dimetcote)</v>
          </cell>
          <cell r="F1085">
            <v>13.047499999999999</v>
          </cell>
          <cell r="G1085" t="str">
            <v>por galón</v>
          </cell>
        </row>
        <row r="1086">
          <cell r="A1086" t="str">
            <v>pi066</v>
          </cell>
          <cell r="B1086" t="str">
            <v>Solvente (para Amercoat 385)</v>
          </cell>
          <cell r="F1086">
            <v>15</v>
          </cell>
          <cell r="G1086" t="str">
            <v>por galón</v>
          </cell>
        </row>
        <row r="1087">
          <cell r="A1087" t="str">
            <v>pi067</v>
          </cell>
          <cell r="B1087" t="str">
            <v>Solvente C595 (para Amercoat 450)</v>
          </cell>
          <cell r="F1087">
            <v>14.875</v>
          </cell>
          <cell r="G1087" t="str">
            <v>por galón</v>
          </cell>
        </row>
        <row r="1088">
          <cell r="A1088" t="str">
            <v>pi068</v>
          </cell>
          <cell r="B1088" t="str">
            <v>Sigma Silicate MC 7568</v>
          </cell>
          <cell r="F1088">
            <v>43.56</v>
          </cell>
          <cell r="G1088" t="str">
            <v>por galón</v>
          </cell>
          <cell r="I1088">
            <v>0.65</v>
          </cell>
        </row>
        <row r="1089">
          <cell r="A1089" t="str">
            <v>pi069</v>
          </cell>
          <cell r="B1089" t="str">
            <v>Sigma CM Miocoat 7465</v>
          </cell>
          <cell r="F1089">
            <v>25.740000000000002</v>
          </cell>
          <cell r="G1089" t="str">
            <v>por galón</v>
          </cell>
          <cell r="I1089">
            <v>0.63</v>
          </cell>
        </row>
        <row r="1090">
          <cell r="A1090" t="str">
            <v>pi070</v>
          </cell>
          <cell r="B1090" t="str">
            <v>Sigma Dur Gloss 7528</v>
          </cell>
          <cell r="F1090">
            <v>37.620000000000005</v>
          </cell>
          <cell r="G1090" t="str">
            <v>por galón</v>
          </cell>
          <cell r="I1090">
            <v>0.56000000000000005</v>
          </cell>
        </row>
        <row r="1091">
          <cell r="A1091" t="str">
            <v>pi071</v>
          </cell>
          <cell r="B1091" t="str">
            <v>Sigma Thinner 90-53</v>
          </cell>
          <cell r="F1091">
            <v>11.55</v>
          </cell>
          <cell r="G1091" t="str">
            <v>por galón</v>
          </cell>
        </row>
        <row r="1092">
          <cell r="A1092" t="str">
            <v>pi072</v>
          </cell>
          <cell r="B1092" t="str">
            <v>Sigma thinner 91-92</v>
          </cell>
          <cell r="F1092">
            <v>9.3500000000000014</v>
          </cell>
          <cell r="G1092" t="str">
            <v>por galón</v>
          </cell>
        </row>
        <row r="1093">
          <cell r="A1093" t="str">
            <v>pi073</v>
          </cell>
          <cell r="B1093" t="str">
            <v>Sigma thinner 91-88</v>
          </cell>
          <cell r="F1093">
            <v>11.55</v>
          </cell>
          <cell r="G1093" t="str">
            <v>por galón</v>
          </cell>
        </row>
        <row r="1094">
          <cell r="B1094" t="str">
            <v>CODOS</v>
          </cell>
          <cell r="E1094" t="str">
            <v>kg/unid</v>
          </cell>
          <cell r="F1094" t="str">
            <v>$/unid</v>
          </cell>
          <cell r="G1094" t="str">
            <v>unid</v>
          </cell>
        </row>
        <row r="1095">
          <cell r="A1095" t="str">
            <v>Co004</v>
          </cell>
          <cell r="B1095" t="str">
            <v>Codo de  Fe Ø1 1/4" de radio corto, a 90°</v>
          </cell>
          <cell r="C1095">
            <v>1.5</v>
          </cell>
          <cell r="D1095">
            <v>1.8</v>
          </cell>
          <cell r="E1095">
            <v>1.5</v>
          </cell>
          <cell r="F1095">
            <v>1.8</v>
          </cell>
          <cell r="H1095">
            <v>1.2</v>
          </cell>
        </row>
        <row r="1096">
          <cell r="A1096" t="str">
            <v>Co005</v>
          </cell>
          <cell r="B1096" t="str">
            <v>Codo de  Fe Ø1 1/2" de radio corto, a 90°</v>
          </cell>
          <cell r="C1096">
            <v>1.7</v>
          </cell>
          <cell r="D1096">
            <v>2</v>
          </cell>
          <cell r="E1096">
            <v>1.7</v>
          </cell>
          <cell r="F1096">
            <v>2</v>
          </cell>
          <cell r="H1096">
            <v>1.1764705882352942</v>
          </cell>
        </row>
        <row r="1097">
          <cell r="A1097" t="str">
            <v>Co006</v>
          </cell>
          <cell r="B1097" t="str">
            <v>Codo de  Fe Ø 2" de radio corto, a 90°</v>
          </cell>
          <cell r="C1097">
            <v>2</v>
          </cell>
          <cell r="D1097">
            <v>2.2000000000000002</v>
          </cell>
          <cell r="E1097">
            <v>2</v>
          </cell>
          <cell r="F1097">
            <v>2.2000000000000002</v>
          </cell>
          <cell r="H1097">
            <v>1.1000000000000001</v>
          </cell>
        </row>
        <row r="1098">
          <cell r="A1098" t="str">
            <v>Co007</v>
          </cell>
          <cell r="B1098" t="str">
            <v>Codo de  Fe Ø1 1/2" de radio corto, a 30°</v>
          </cell>
          <cell r="C1098">
            <v>1.7</v>
          </cell>
          <cell r="D1098">
            <v>2</v>
          </cell>
          <cell r="E1098">
            <v>1.7</v>
          </cell>
          <cell r="F1098">
            <v>2</v>
          </cell>
          <cell r="H1098">
            <v>1.1764705882352942</v>
          </cell>
          <cell r="I1098">
            <v>4.0588235294117654</v>
          </cell>
        </row>
        <row r="1099">
          <cell r="A1099" t="str">
            <v>Co008</v>
          </cell>
          <cell r="B1099" t="str">
            <v>Codo de  Fe Ø 3/4" de radio corto, a 90°</v>
          </cell>
          <cell r="C1099">
            <v>1.2</v>
          </cell>
          <cell r="D1099">
            <v>1.6</v>
          </cell>
          <cell r="E1099">
            <v>1.2</v>
          </cell>
          <cell r="F1099">
            <v>1.5</v>
          </cell>
          <cell r="H1099">
            <v>1.3333333333333335</v>
          </cell>
          <cell r="I1099">
            <v>4.6000000000000005</v>
          </cell>
        </row>
        <row r="1100">
          <cell r="A1100" t="str">
            <v>Co009</v>
          </cell>
          <cell r="B1100" t="str">
            <v>Codo de  Fe Ø 3/4" de radio corto, a 30°</v>
          </cell>
          <cell r="C1100">
            <v>1.2</v>
          </cell>
          <cell r="D1100">
            <v>1.6</v>
          </cell>
          <cell r="E1100">
            <v>1.2</v>
          </cell>
          <cell r="F1100">
            <v>1.5</v>
          </cell>
          <cell r="H1100">
            <v>1.3333333333333335</v>
          </cell>
        </row>
        <row r="1101">
          <cell r="A1101" t="str">
            <v>Co010</v>
          </cell>
          <cell r="B1101" t="str">
            <v>Tapa de Baranda Diam. 1 1/2" STD.</v>
          </cell>
          <cell r="C1101">
            <v>1.2</v>
          </cell>
          <cell r="D1101">
            <v>2.2000000000000002</v>
          </cell>
          <cell r="E1101">
            <v>1.2</v>
          </cell>
          <cell r="F1101">
            <v>2.2000000000000002</v>
          </cell>
          <cell r="H1101">
            <v>1.8333333333333335</v>
          </cell>
        </row>
        <row r="1102">
          <cell r="B1102" t="str">
            <v>ARCO SUMERGIDO</v>
          </cell>
          <cell r="D1102" t="str">
            <v>kem kromik - kem lustral - R1K4 (12-15% x gln)</v>
          </cell>
        </row>
        <row r="1103">
          <cell r="B1103" t="str">
            <v>Fundente = 0,234 kg/ml  ( 3,0 $/kg )</v>
          </cell>
          <cell r="D1103" t="str">
            <v>metal primer - sher lux - R1K4</v>
          </cell>
        </row>
        <row r="1104">
          <cell r="B1104" t="str">
            <v>Alambre = 0,156 kg/ml    ( 2,0 $/kg )</v>
          </cell>
        </row>
        <row r="1107">
          <cell r="B1107" t="str">
            <v>PINTURA INTUMESCENTE PORMAPAINT E</v>
          </cell>
          <cell r="C1107" t="str">
            <v>resistencia</v>
          </cell>
          <cell r="D1107" t="str">
            <v>espesor</v>
          </cell>
          <cell r="E1107" t="str">
            <v>m2/envase</v>
          </cell>
        </row>
        <row r="1108">
          <cell r="C1108" t="str">
            <v>al fuego</v>
          </cell>
          <cell r="D1108" t="str">
            <v>micras</v>
          </cell>
        </row>
        <row r="1109">
          <cell r="C1109" t="str">
            <v>RF-15</v>
          </cell>
          <cell r="D1109">
            <v>200</v>
          </cell>
          <cell r="E1109">
            <v>55</v>
          </cell>
        </row>
        <row r="1110">
          <cell r="C1110" t="str">
            <v>RF-30</v>
          </cell>
          <cell r="D1110">
            <v>300</v>
          </cell>
          <cell r="E1110">
            <v>40</v>
          </cell>
        </row>
        <row r="1111">
          <cell r="C1111" t="str">
            <v>RF-60</v>
          </cell>
          <cell r="D1111">
            <v>477</v>
          </cell>
          <cell r="E1111">
            <v>24</v>
          </cell>
        </row>
        <row r="1112">
          <cell r="C1112" t="str">
            <v>RF-90</v>
          </cell>
          <cell r="D1112">
            <v>1000</v>
          </cell>
          <cell r="E1112">
            <v>10</v>
          </cell>
        </row>
        <row r="1113">
          <cell r="C1113" t="str">
            <v>RF-120</v>
          </cell>
          <cell r="D1113">
            <v>1664</v>
          </cell>
          <cell r="E1113">
            <v>7</v>
          </cell>
        </row>
        <row r="1118">
          <cell r="B1118" t="str">
            <v>Calculo del Peso en Tubos</v>
          </cell>
          <cell r="C1118" t="str">
            <v>Diametro "</v>
          </cell>
          <cell r="D1118">
            <v>2</v>
          </cell>
        </row>
        <row r="1119">
          <cell r="C1119" t="str">
            <v>D. en mm</v>
          </cell>
          <cell r="D1119">
            <v>50.8</v>
          </cell>
        </row>
        <row r="1120">
          <cell r="C1120" t="str">
            <v>espesor mm</v>
          </cell>
          <cell r="D1120">
            <v>3</v>
          </cell>
        </row>
        <row r="1121">
          <cell r="D1121">
            <v>44.8</v>
          </cell>
        </row>
        <row r="1122">
          <cell r="C1122" t="str">
            <v>Peso</v>
          </cell>
          <cell r="D1122">
            <v>22.63332126144001</v>
          </cell>
        </row>
      </sheetData>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Hoja1"/>
      <sheetName val="Hoja2"/>
      <sheetName val="Hoja3"/>
      <sheetName val="Casa B estuco"/>
      <sheetName val="Casa  B estuco siding"/>
      <sheetName val="Casa  B enchape ladrillo"/>
      <sheetName val="Alcant."/>
      <sheetName val="Agua Pot."/>
      <sheetName val="Inst. Gas"/>
      <sheetName val="Eléctrico"/>
      <sheetName val="Clima"/>
      <sheetName val="$ prom."/>
      <sheetName val="GASTOS GENERALES"/>
      <sheetName val="Montaje Mecánico y Piping"/>
      <sheetName val="PIPE"/>
      <sheetName val="FLANGE"/>
      <sheetName val="VALVE"/>
      <sheetName val="RESUMEN DE COTIZACION"/>
      <sheetName val="OBRA CIVIL"/>
      <sheetName val="ESTRUCTURA DE HORMIGON"/>
      <sheetName val="INFRAESTRUCTURA"/>
      <sheetName val="INSTALACION ELECTRICA"/>
      <sheetName val="Avance financiero"/>
      <sheetName val="N°1"/>
      <sheetName val="N°10"/>
      <sheetName val="N°2"/>
      <sheetName val="N°3"/>
      <sheetName val="N°4"/>
      <sheetName val="N°5"/>
      <sheetName val="N°6"/>
      <sheetName val="N°7"/>
      <sheetName val="N°8"/>
      <sheetName val="N°9"/>
    </sheetNames>
    <sheetDataSet>
      <sheetData sheetId="0" refreshError="1">
        <row r="4">
          <cell r="B4">
            <v>52</v>
          </cell>
          <cell r="C4">
            <v>2</v>
          </cell>
          <cell r="L4">
            <v>2.1698750000000007</v>
          </cell>
          <cell r="M4">
            <v>112.83350000000003</v>
          </cell>
        </row>
        <row r="5">
          <cell r="B5">
            <v>1</v>
          </cell>
          <cell r="C5">
            <v>3.9</v>
          </cell>
          <cell r="L5">
            <v>2.5546250000000006</v>
          </cell>
          <cell r="M5">
            <v>2.5546250000000006</v>
          </cell>
        </row>
        <row r="6">
          <cell r="B6">
            <v>1</v>
          </cell>
          <cell r="L6">
            <v>0</v>
          </cell>
          <cell r="M6">
            <v>0</v>
          </cell>
        </row>
        <row r="7">
          <cell r="B7">
            <v>1</v>
          </cell>
          <cell r="L7">
            <v>0</v>
          </cell>
          <cell r="M7">
            <v>0</v>
          </cell>
        </row>
        <row r="8">
          <cell r="B8">
            <v>1</v>
          </cell>
          <cell r="L8">
            <v>0</v>
          </cell>
          <cell r="M8">
            <v>0</v>
          </cell>
        </row>
        <row r="9">
          <cell r="B9">
            <v>1</v>
          </cell>
          <cell r="L9">
            <v>0</v>
          </cell>
          <cell r="M9">
            <v>0</v>
          </cell>
        </row>
        <row r="10">
          <cell r="B10">
            <v>1</v>
          </cell>
          <cell r="L10">
            <v>0</v>
          </cell>
          <cell r="M10">
            <v>0</v>
          </cell>
        </row>
        <row r="11">
          <cell r="B11">
            <v>1</v>
          </cell>
          <cell r="L11">
            <v>0</v>
          </cell>
          <cell r="M11">
            <v>0</v>
          </cell>
        </row>
        <row r="12">
          <cell r="B12">
            <v>1</v>
          </cell>
          <cell r="L12">
            <v>0</v>
          </cell>
          <cell r="M1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1"/>
      <sheetName val="N°2"/>
      <sheetName val="N°3"/>
      <sheetName val="N°4"/>
      <sheetName val="N°5"/>
      <sheetName val="N°6"/>
      <sheetName val="N°7"/>
      <sheetName val="N°8"/>
      <sheetName val="N°9"/>
      <sheetName val="N°10"/>
      <sheetName val="Avance financiero"/>
      <sheetName val="ADO SAP"/>
      <sheetName val="ATI SAP SHOPPING"/>
      <sheetName val="Devolucion retencion"/>
      <sheetName val="BASES"/>
    </sheetNames>
    <sheetDataSet>
      <sheetData sheetId="0" refreshError="1">
        <row r="1302">
          <cell r="F1302">
            <v>3205048337.9643979</v>
          </cell>
        </row>
        <row r="1304">
          <cell r="F1304">
            <v>371499614</v>
          </cell>
        </row>
        <row r="1306">
          <cell r="F1306">
            <v>283482038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cofrado BVR Unispan"/>
      <sheetName val="Concreto"/>
      <sheetName val="Equipo de apuntalemiento"/>
      <sheetName val="Gastos Generales BVR"/>
      <sheetName val="Planilla"/>
      <sheetName val="BVR con Efco"/>
      <sheetName val="Encofrado"/>
      <sheetName val="Hoja3"/>
      <sheetName val="RESUMEN"/>
      <sheetName val="Hoja1"/>
      <sheetName val="Chart"/>
      <sheetName val="Encofrado_BVR_Unispan"/>
      <sheetName val="Equipo_de_apuntalemiento"/>
      <sheetName val="Gastos_Generales_BVR"/>
      <sheetName val="BVR_con_Efco"/>
      <sheetName val="puni"/>
      <sheetName val="TIPO CAMBIO"/>
      <sheetName val="Tiraje Mix"/>
      <sheetName val="EQ"/>
      <sheetName val="MAT"/>
      <sheetName val="MO"/>
      <sheetName val="SC"/>
      <sheetName val="HORA"/>
      <sheetName val="MAT."/>
      <sheetName val="ECC"/>
      <sheetName val="cie10"/>
    </sheetNames>
    <sheetDataSet>
      <sheetData sheetId="0" refreshError="1">
        <row r="7">
          <cell r="C7">
            <v>2</v>
          </cell>
        </row>
        <row r="8">
          <cell r="C8">
            <v>61.5</v>
          </cell>
        </row>
        <row r="9">
          <cell r="C9">
            <v>1.78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tización"/>
      <sheetName val="Sleeper 0.55"/>
      <sheetName val="Sleeper 0.65"/>
      <sheetName val="Inserto 3-8x350x350"/>
      <sheetName val="Canal 4&quot;"/>
      <sheetName val="5-8&quot; p75mm"/>
      <sheetName val="1&quot; p75mm"/>
      <sheetName val="3-4&quot; p105mm"/>
      <sheetName val="basedatos"/>
    </sheetNames>
    <sheetDataSet>
      <sheetData sheetId="0" refreshError="1"/>
      <sheetData sheetId="1"/>
      <sheetData sheetId="2"/>
      <sheetData sheetId="3"/>
      <sheetData sheetId="4" refreshError="1"/>
      <sheetData sheetId="5"/>
      <sheetData sheetId="6" refreshError="1"/>
      <sheetData sheetId="7" refreshError="1"/>
      <sheetData sheetId="8" refreshError="1">
        <row r="1">
          <cell r="B1" t="str">
            <v>BASE DE DATOS</v>
          </cell>
        </row>
        <row r="2">
          <cell r="A2" t="str">
            <v>COD.</v>
          </cell>
          <cell r="B2" t="str">
            <v>DESCRIPCION DEL ELEMENTO</v>
          </cell>
          <cell r="C2" t="str">
            <v>Peso (kg)</v>
          </cell>
          <cell r="D2" t="str">
            <v>Precio ($)</v>
          </cell>
          <cell r="E2" t="str">
            <v>kg/ml</v>
          </cell>
          <cell r="F2" t="str">
            <v>$/barra</v>
          </cell>
          <cell r="G2" t="str">
            <v>m2/ml</v>
          </cell>
          <cell r="H2" t="str">
            <v>LINEALES (angulos, tubos, ejes, platinas)</v>
          </cell>
        </row>
        <row r="3">
          <cell r="E3" t="str">
            <v>kg/m2</v>
          </cell>
          <cell r="F3" t="str">
            <v>$/kg</v>
          </cell>
          <cell r="G3" t="str">
            <v>m2/m2</v>
          </cell>
          <cell r="H3" t="str">
            <v>PLANOS ( planchas )</v>
          </cell>
        </row>
        <row r="4">
          <cell r="C4" t="str">
            <v>elemento</v>
          </cell>
          <cell r="D4" t="str">
            <v>elemento</v>
          </cell>
          <cell r="E4" t="str">
            <v>kg/unid</v>
          </cell>
          <cell r="F4" t="str">
            <v>$/unid</v>
          </cell>
          <cell r="G4" t="str">
            <v>unid</v>
          </cell>
          <cell r="H4" t="str">
            <v>ACCESORIOS (Pernos, consumibles, pintura, etc)</v>
          </cell>
        </row>
        <row r="6">
          <cell r="B6" t="str">
            <v>ELEMENTOS LINEALES</v>
          </cell>
        </row>
        <row r="8">
          <cell r="B8" t="str">
            <v>ANGULOS</v>
          </cell>
          <cell r="E8" t="str">
            <v>kg/ml</v>
          </cell>
          <cell r="F8" t="str">
            <v>$/barra</v>
          </cell>
          <cell r="G8" t="str">
            <v>m2/ml</v>
          </cell>
        </row>
        <row r="9">
          <cell r="A9" t="str">
            <v>A000</v>
          </cell>
          <cell r="B9" t="str">
            <v>L 3/4 "x 3/4" x1/8"</v>
          </cell>
          <cell r="C9">
            <v>5.1280000000000001</v>
          </cell>
          <cell r="D9">
            <v>3.2372881355932206</v>
          </cell>
          <cell r="E9">
            <v>0.85466666666666669</v>
          </cell>
          <cell r="F9">
            <v>3.2372881355932206</v>
          </cell>
          <cell r="G9">
            <v>7.619999999999999E-2</v>
          </cell>
          <cell r="H9">
            <v>0.63129643829820992</v>
          </cell>
        </row>
        <row r="10">
          <cell r="A10" t="str">
            <v>A001</v>
          </cell>
          <cell r="B10" t="str">
            <v>L 3/4 "x 3/4" x1/8" FIERRO NEGRO</v>
          </cell>
          <cell r="C10">
            <v>4.1669999999999998</v>
          </cell>
          <cell r="D10">
            <v>2.6271186440677967</v>
          </cell>
          <cell r="E10">
            <v>0.69450000000000001</v>
          </cell>
          <cell r="F10">
            <v>2.6271186440677967</v>
          </cell>
          <cell r="G10">
            <v>7.619999999999999E-2</v>
          </cell>
          <cell r="H10">
            <v>0.63045803793323663</v>
          </cell>
        </row>
        <row r="11">
          <cell r="A11" t="str">
            <v>A002</v>
          </cell>
          <cell r="B11" t="str">
            <v>L 1 "x 1" x1/8"</v>
          </cell>
          <cell r="C11">
            <v>6.8970000000000002</v>
          </cell>
          <cell r="D11">
            <v>4.3618644067796613</v>
          </cell>
          <cell r="E11">
            <v>1.1495</v>
          </cell>
          <cell r="F11">
            <v>4.3618644067796613</v>
          </cell>
          <cell r="G11">
            <v>0.1016</v>
          </cell>
          <cell r="H11">
            <v>0.63242923108303051</v>
          </cell>
        </row>
        <row r="12">
          <cell r="A12" t="str">
            <v>A003</v>
          </cell>
          <cell r="B12" t="str">
            <v>L 1 "x 1" x1/8" FIERRO NEGRO</v>
          </cell>
          <cell r="C12">
            <v>5.2629999999999999</v>
          </cell>
          <cell r="D12">
            <v>3.3220338983050848</v>
          </cell>
          <cell r="E12">
            <v>0.87716666666666665</v>
          </cell>
          <cell r="F12">
            <v>3.3220338983050848</v>
          </cell>
          <cell r="G12">
            <v>0.1016</v>
          </cell>
          <cell r="H12">
            <v>0.63120537683927125</v>
          </cell>
        </row>
        <row r="13">
          <cell r="A13" t="str">
            <v>A004</v>
          </cell>
          <cell r="B13" t="str">
            <v>L 1 "x 1" x1/8" FIERRO NEGRO 2a calidad</v>
          </cell>
          <cell r="C13">
            <v>6.2629999999999999</v>
          </cell>
          <cell r="D13">
            <v>3.5084745762711864</v>
          </cell>
          <cell r="E13">
            <v>1.0438333333333334</v>
          </cell>
          <cell r="F13">
            <v>3.5084745762711864</v>
          </cell>
          <cell r="G13">
            <v>0.1016</v>
          </cell>
          <cell r="H13">
            <v>0.56019073547360476</v>
          </cell>
        </row>
        <row r="14">
          <cell r="A14" t="str">
            <v>A005</v>
          </cell>
          <cell r="B14" t="str">
            <v xml:space="preserve">L 1 "x 1" x3/16" </v>
          </cell>
          <cell r="C14">
            <v>10</v>
          </cell>
          <cell r="D14">
            <v>6.7881355932203391</v>
          </cell>
          <cell r="E14">
            <v>1.6666666666666667</v>
          </cell>
          <cell r="F14">
            <v>6.7881355932203391</v>
          </cell>
          <cell r="G14">
            <v>0.1016</v>
          </cell>
          <cell r="H14">
            <v>0.67881355932203391</v>
          </cell>
        </row>
        <row r="15">
          <cell r="A15" t="str">
            <v>A006</v>
          </cell>
          <cell r="B15" t="str">
            <v xml:space="preserve">L 1 "x 1" x1/4" </v>
          </cell>
          <cell r="C15">
            <v>13.157999999999999</v>
          </cell>
          <cell r="D15">
            <v>8.9237288135593218</v>
          </cell>
          <cell r="E15">
            <v>2.1930000000000001</v>
          </cell>
          <cell r="F15">
            <v>8.9237288135593218</v>
          </cell>
          <cell r="G15">
            <v>0.1016</v>
          </cell>
          <cell r="H15">
            <v>0.67819796424679446</v>
          </cell>
        </row>
        <row r="16">
          <cell r="A16" t="str">
            <v>A007</v>
          </cell>
          <cell r="B16" t="str">
            <v xml:space="preserve">L 1 1/4"x 1 1/4 " x1/8" </v>
          </cell>
          <cell r="C16">
            <v>8.6959999999999997</v>
          </cell>
          <cell r="D16">
            <v>5.4830508474576272</v>
          </cell>
          <cell r="E16">
            <v>1.4493333333333334</v>
          </cell>
          <cell r="F16">
            <v>5.4830508474576272</v>
          </cell>
          <cell r="G16">
            <v>0.127</v>
          </cell>
          <cell r="H16">
            <v>0.63052562643256982</v>
          </cell>
        </row>
        <row r="17">
          <cell r="A17" t="str">
            <v>A008</v>
          </cell>
          <cell r="B17" t="str">
            <v xml:space="preserve">L 1 1/4"x 1 1/4 " x3/16" </v>
          </cell>
          <cell r="C17">
            <v>12.821</v>
          </cell>
          <cell r="D17">
            <v>8.6949152542372889</v>
          </cell>
          <cell r="E17">
            <v>2.1368333333333331</v>
          </cell>
          <cell r="F17">
            <v>8.6949152542372889</v>
          </cell>
          <cell r="G17">
            <v>0.127</v>
          </cell>
          <cell r="H17">
            <v>0.67817761908098351</v>
          </cell>
        </row>
        <row r="18">
          <cell r="A18" t="str">
            <v>A009</v>
          </cell>
          <cell r="B18" t="str">
            <v xml:space="preserve">L 1 1/4"x 1 1/4 " x3/32" FIERRO NEGRO </v>
          </cell>
          <cell r="C18">
            <v>7.2460000000000004</v>
          </cell>
          <cell r="D18">
            <v>4.5762711864406782</v>
          </cell>
          <cell r="E18">
            <v>1.2076666666666667</v>
          </cell>
          <cell r="F18">
            <v>4.5762711864406782</v>
          </cell>
          <cell r="G18">
            <v>0.127</v>
          </cell>
          <cell r="H18">
            <v>0.63155826475858101</v>
          </cell>
        </row>
        <row r="19">
          <cell r="A19" t="str">
            <v>A010</v>
          </cell>
          <cell r="B19" t="str">
            <v xml:space="preserve">L 1 1/4"x 1 1/4 " x1/4" </v>
          </cell>
          <cell r="C19">
            <v>16.667000000000002</v>
          </cell>
          <cell r="D19">
            <v>11.305084745762713</v>
          </cell>
          <cell r="E19">
            <v>2.7778333333333336</v>
          </cell>
          <cell r="F19">
            <v>11.305084745762713</v>
          </cell>
          <cell r="G19">
            <v>0.127</v>
          </cell>
          <cell r="H19">
            <v>0.67829151891538442</v>
          </cell>
        </row>
        <row r="20">
          <cell r="A20" t="str">
            <v>A011</v>
          </cell>
          <cell r="B20" t="str">
            <v>L 1 1/2"x1 1/2"x1/8"</v>
          </cell>
          <cell r="C20">
            <v>10.526</v>
          </cell>
          <cell r="D20">
            <v>6.3813559322033901</v>
          </cell>
          <cell r="E20">
            <v>1.7543333333333333</v>
          </cell>
          <cell r="F20">
            <v>6.3813559322033901</v>
          </cell>
          <cell r="G20">
            <v>0.15239999999999998</v>
          </cell>
          <cell r="H20">
            <v>0.60624700096935114</v>
          </cell>
        </row>
        <row r="21">
          <cell r="A21" t="str">
            <v>A012</v>
          </cell>
          <cell r="B21" t="str">
            <v>L 1 1/2"x1 1/2"x3/16"</v>
          </cell>
          <cell r="C21">
            <v>15.625</v>
          </cell>
          <cell r="D21">
            <v>9.4491525423728824</v>
          </cell>
          <cell r="E21">
            <v>2.6041666666666665</v>
          </cell>
          <cell r="F21">
            <v>9.4491525423728824</v>
          </cell>
          <cell r="G21">
            <v>0.15239999999999998</v>
          </cell>
          <cell r="H21">
            <v>0.60474576271186442</v>
          </cell>
        </row>
        <row r="22">
          <cell r="A22" t="str">
            <v>A013</v>
          </cell>
          <cell r="B22" t="str">
            <v>L 1 1/2"x1 1/2"x3/32" FIERRO NEGRO</v>
          </cell>
          <cell r="C22">
            <v>9.0909999999999993</v>
          </cell>
          <cell r="D22">
            <v>5.3135593220338979</v>
          </cell>
          <cell r="E22">
            <v>1.5151666666666666</v>
          </cell>
          <cell r="F22">
            <v>5.3135593220338979</v>
          </cell>
          <cell r="G22">
            <v>0.15239999999999998</v>
          </cell>
          <cell r="H22">
            <v>0.58448568056692318</v>
          </cell>
        </row>
        <row r="23">
          <cell r="A23" t="str">
            <v>A014</v>
          </cell>
          <cell r="B23" t="str">
            <v>L 1 1/2"x1 1/2"x1/4"</v>
          </cell>
          <cell r="C23">
            <v>20</v>
          </cell>
          <cell r="D23">
            <v>13.466101694915256</v>
          </cell>
          <cell r="E23">
            <v>3.3333333333333335</v>
          </cell>
          <cell r="F23">
            <v>13.466101694915256</v>
          </cell>
          <cell r="G23">
            <v>0.15239999999999998</v>
          </cell>
          <cell r="H23">
            <v>0.67330508474576278</v>
          </cell>
        </row>
        <row r="24">
          <cell r="A24" t="str">
            <v>A015</v>
          </cell>
          <cell r="B24" t="str">
            <v>L 1 3/4"x1 3/4"x1/8"</v>
          </cell>
          <cell r="C24">
            <v>12.821</v>
          </cell>
          <cell r="D24">
            <v>8.6949152542372889</v>
          </cell>
          <cell r="E24">
            <v>2.1368333333333331</v>
          </cell>
          <cell r="F24">
            <v>8.6949152542372889</v>
          </cell>
          <cell r="G24">
            <v>0.17779999999999999</v>
          </cell>
          <cell r="H24">
            <v>0.67817761908098351</v>
          </cell>
        </row>
        <row r="25">
          <cell r="A25" t="str">
            <v>A016</v>
          </cell>
          <cell r="B25" t="str">
            <v>L 1 3/4"x1 3/4"x3/16"</v>
          </cell>
          <cell r="C25">
            <v>18.518999999999998</v>
          </cell>
          <cell r="D25">
            <v>12.559322033898306</v>
          </cell>
          <cell r="E25">
            <v>3.0864999999999996</v>
          </cell>
          <cell r="F25">
            <v>12.559322033898306</v>
          </cell>
          <cell r="G25">
            <v>0.17779999999999999</v>
          </cell>
          <cell r="H25">
            <v>0.67818575700082662</v>
          </cell>
        </row>
        <row r="26">
          <cell r="A26" t="str">
            <v>A017</v>
          </cell>
          <cell r="B26" t="str">
            <v>L 1 3/4"x1 3/4"x1/4"</v>
          </cell>
          <cell r="C26">
            <v>24.39</v>
          </cell>
          <cell r="D26">
            <v>16.542372881355934</v>
          </cell>
          <cell r="E26">
            <v>4.0650000000000004</v>
          </cell>
          <cell r="F26">
            <v>16.542372881355934</v>
          </cell>
          <cell r="G26">
            <v>0.17779999999999999</v>
          </cell>
          <cell r="H26">
            <v>0.6782440705762991</v>
          </cell>
        </row>
        <row r="27">
          <cell r="A27" t="str">
            <v>A018</v>
          </cell>
          <cell r="B27" t="str">
            <v>L 2"x2"x1/8"</v>
          </cell>
          <cell r="C27">
            <v>14.706</v>
          </cell>
          <cell r="D27">
            <v>9.3474576271186436</v>
          </cell>
          <cell r="E27">
            <v>2.4510000000000001</v>
          </cell>
          <cell r="F27">
            <v>9.3474576271186436</v>
          </cell>
          <cell r="G27">
            <v>0.20319999999999999</v>
          </cell>
          <cell r="H27">
            <v>0.63562203366779846</v>
          </cell>
        </row>
        <row r="28">
          <cell r="A28" t="str">
            <v>A019</v>
          </cell>
          <cell r="B28" t="str">
            <v>L 2"x2"x3/16"</v>
          </cell>
          <cell r="C28">
            <v>21.739000000000001</v>
          </cell>
          <cell r="D28">
            <v>13.364406779661017</v>
          </cell>
          <cell r="E28">
            <v>3.6231666666666666</v>
          </cell>
          <cell r="F28">
            <v>13.364406779661017</v>
          </cell>
          <cell r="G28">
            <v>0.20319999999999999</v>
          </cell>
          <cell r="H28">
            <v>0.6147664004628095</v>
          </cell>
        </row>
        <row r="29">
          <cell r="A29" t="str">
            <v>A020</v>
          </cell>
          <cell r="B29" t="str">
            <v>L 2"x2"x1/4"</v>
          </cell>
          <cell r="C29">
            <v>27.777999999999999</v>
          </cell>
          <cell r="D29">
            <v>17.406779661016948</v>
          </cell>
          <cell r="E29">
            <v>4.6296666666666662</v>
          </cell>
          <cell r="F29">
            <v>17.406779661016948</v>
          </cell>
          <cell r="G29">
            <v>0.20319999999999999</v>
          </cell>
          <cell r="H29">
            <v>0.62663905468417269</v>
          </cell>
        </row>
        <row r="30">
          <cell r="A30" t="str">
            <v>A021</v>
          </cell>
          <cell r="B30" t="str">
            <v>L 2"x2"x5/16"</v>
          </cell>
          <cell r="C30">
            <v>34.482999999999997</v>
          </cell>
          <cell r="D30">
            <v>22.3135593220339</v>
          </cell>
          <cell r="E30">
            <v>5.7471666666666659</v>
          </cell>
          <cell r="F30">
            <v>22.3135593220339</v>
          </cell>
          <cell r="G30">
            <v>0.20319999999999999</v>
          </cell>
          <cell r="H30">
            <v>0.64708869071814812</v>
          </cell>
        </row>
        <row r="31">
          <cell r="A31" t="str">
            <v>A022</v>
          </cell>
          <cell r="B31" t="str">
            <v>L 2"x2"x3/8"</v>
          </cell>
          <cell r="C31">
            <v>40</v>
          </cell>
          <cell r="D31">
            <v>26.338983050847457</v>
          </cell>
          <cell r="E31">
            <v>6.666666666666667</v>
          </cell>
          <cell r="F31">
            <v>26.338983050847457</v>
          </cell>
          <cell r="G31">
            <v>0.20319999999999999</v>
          </cell>
          <cell r="H31">
            <v>0.65847457627118644</v>
          </cell>
        </row>
        <row r="32">
          <cell r="A32" t="str">
            <v>A023</v>
          </cell>
          <cell r="B32" t="str">
            <v>L 2 1/2"x2 1/2x3/16"</v>
          </cell>
          <cell r="C32">
            <v>27.027000000000001</v>
          </cell>
          <cell r="D32">
            <v>17.635593220338983</v>
          </cell>
          <cell r="E32">
            <v>4.5045000000000002</v>
          </cell>
          <cell r="F32">
            <v>17.635593220338983</v>
          </cell>
          <cell r="G32">
            <v>0.254</v>
          </cell>
          <cell r="H32">
            <v>0.65251760167014405</v>
          </cell>
        </row>
        <row r="33">
          <cell r="A33" t="str">
            <v>A024</v>
          </cell>
          <cell r="B33" t="str">
            <v>L 2 1/2"x2 1/2x1/4"</v>
          </cell>
          <cell r="C33">
            <v>35.713999999999999</v>
          </cell>
          <cell r="D33">
            <v>22.898305084745765</v>
          </cell>
          <cell r="E33">
            <v>5.9523333333333328</v>
          </cell>
          <cell r="F33">
            <v>22.898305084745765</v>
          </cell>
          <cell r="G33">
            <v>0.254</v>
          </cell>
          <cell r="H33">
            <v>0.64115767163425452</v>
          </cell>
        </row>
        <row r="34">
          <cell r="A34" t="str">
            <v>A025</v>
          </cell>
          <cell r="B34" t="str">
            <v>L 2 1/2"x2 1/2x5/16"</v>
          </cell>
          <cell r="C34">
            <v>43.478000000000002</v>
          </cell>
          <cell r="D34">
            <v>27.966101694915256</v>
          </cell>
          <cell r="E34">
            <v>7.2463333333333333</v>
          </cell>
          <cell r="F34">
            <v>27.966101694915256</v>
          </cell>
          <cell r="G34">
            <v>0.254</v>
          </cell>
          <cell r="H34">
            <v>0.64322419832824085</v>
          </cell>
        </row>
        <row r="35">
          <cell r="A35" t="str">
            <v>A026</v>
          </cell>
          <cell r="B35" t="str">
            <v>L 2 1/2"x2 1/2x3/8"</v>
          </cell>
          <cell r="C35">
            <v>52.631999999999998</v>
          </cell>
          <cell r="D35">
            <v>35.703389830508478</v>
          </cell>
          <cell r="E35">
            <v>8.7720000000000002</v>
          </cell>
          <cell r="F35">
            <v>35.703389830508478</v>
          </cell>
          <cell r="G35">
            <v>0.254</v>
          </cell>
          <cell r="H35">
            <v>0.67835897990782179</v>
          </cell>
        </row>
        <row r="36">
          <cell r="A36" t="str">
            <v>A027</v>
          </cell>
          <cell r="B36" t="str">
            <v>L  3"x 3" x 3/16" ASTM A-36</v>
          </cell>
          <cell r="C36">
            <v>33.119999999999997</v>
          </cell>
          <cell r="D36">
            <v>20.85593220338983</v>
          </cell>
          <cell r="E36">
            <v>5.52</v>
          </cell>
          <cell r="F36">
            <v>20.85593220338983</v>
          </cell>
          <cell r="G36">
            <v>0.30479999999999996</v>
          </cell>
          <cell r="H36">
            <v>0.62970809792843696</v>
          </cell>
        </row>
        <row r="37">
          <cell r="A37" t="str">
            <v>A028</v>
          </cell>
          <cell r="B37" t="str">
            <v>L  3"x 3" x 1/4"</v>
          </cell>
          <cell r="C37">
            <v>43.478000000000002</v>
          </cell>
          <cell r="D37">
            <v>27.830508474576277</v>
          </cell>
          <cell r="E37">
            <v>7.2463333333333333</v>
          </cell>
          <cell r="F37">
            <v>27.830508474576277</v>
          </cell>
          <cell r="G37">
            <v>0.30479999999999996</v>
          </cell>
          <cell r="H37">
            <v>0.64010553554846761</v>
          </cell>
        </row>
        <row r="38">
          <cell r="A38" t="str">
            <v>A029</v>
          </cell>
          <cell r="B38" t="str">
            <v>L  3"x 3" x 5/16"</v>
          </cell>
          <cell r="C38">
            <v>52.631999999999998</v>
          </cell>
          <cell r="D38">
            <v>34.567796610169495</v>
          </cell>
          <cell r="E38">
            <v>8.7720000000000002</v>
          </cell>
          <cell r="F38">
            <v>34.567796610169495</v>
          </cell>
          <cell r="G38">
            <v>0.30479999999999996</v>
          </cell>
          <cell r="H38">
            <v>0.65678288133016982</v>
          </cell>
        </row>
        <row r="39">
          <cell r="A39" t="str">
            <v>A030</v>
          </cell>
          <cell r="B39" t="str">
            <v>L  3"x 3" x 3/8"</v>
          </cell>
          <cell r="C39">
            <v>62.5</v>
          </cell>
          <cell r="D39">
            <v>40.813559322033896</v>
          </cell>
          <cell r="E39">
            <v>10.416666666666666</v>
          </cell>
          <cell r="F39">
            <v>40.813559322033896</v>
          </cell>
          <cell r="G39">
            <v>0.30479999999999996</v>
          </cell>
          <cell r="H39">
            <v>0.65301694915254238</v>
          </cell>
        </row>
        <row r="40">
          <cell r="A40" t="str">
            <v>A031</v>
          </cell>
          <cell r="B40" t="str">
            <v>L  3"x 3" x 1/2"</v>
          </cell>
          <cell r="C40">
            <v>83.332999999999998</v>
          </cell>
          <cell r="D40">
            <v>54.991525423728817</v>
          </cell>
          <cell r="E40">
            <v>13.888833333333332</v>
          </cell>
          <cell r="F40">
            <v>54.991525423728817</v>
          </cell>
          <cell r="G40">
            <v>0.30479999999999996</v>
          </cell>
          <cell r="H40">
            <v>0.65990094468852456</v>
          </cell>
        </row>
        <row r="41">
          <cell r="A41" t="str">
            <v>A032</v>
          </cell>
          <cell r="B41" t="str">
            <v>L  4 "x 4 " x 1/4" ASTM A-36</v>
          </cell>
          <cell r="C41">
            <v>58.91</v>
          </cell>
          <cell r="D41">
            <v>40.432203389830512</v>
          </cell>
          <cell r="E41">
            <v>9.8183333333333334</v>
          </cell>
          <cell r="F41">
            <v>40.432203389830512</v>
          </cell>
          <cell r="G41">
            <v>0.40639999999999998</v>
          </cell>
          <cell r="H41">
            <v>0.68633853997335792</v>
          </cell>
        </row>
        <row r="42">
          <cell r="A42" t="str">
            <v>A033</v>
          </cell>
          <cell r="B42" t="str">
            <v>L  4 "x 4 " x 3/8" ASTM A-36</v>
          </cell>
          <cell r="C42">
            <v>89.74</v>
          </cell>
          <cell r="D42">
            <v>47.483050847457633</v>
          </cell>
          <cell r="E42">
            <v>14.956666666666665</v>
          </cell>
          <cell r="F42">
            <v>47.483050847457633</v>
          </cell>
          <cell r="G42">
            <v>0.40639999999999998</v>
          </cell>
          <cell r="H42">
            <v>0.52911801702092309</v>
          </cell>
        </row>
        <row r="43">
          <cell r="A43" t="str">
            <v>A034</v>
          </cell>
          <cell r="B43" t="str">
            <v>L  4 "x 4 "x1/2"</v>
          </cell>
          <cell r="C43">
            <v>102.9</v>
          </cell>
          <cell r="D43">
            <v>80.025423728813564</v>
          </cell>
          <cell r="E43">
            <v>17.150000000000002</v>
          </cell>
          <cell r="F43">
            <v>80.025423728813564</v>
          </cell>
          <cell r="G43">
            <v>0.40639999999999998</v>
          </cell>
          <cell r="H43">
            <v>0.77770091087282367</v>
          </cell>
        </row>
        <row r="44">
          <cell r="A44" t="str">
            <v>A035</v>
          </cell>
          <cell r="B44" t="str">
            <v>L 5 "x 5 "x 3/8"</v>
          </cell>
          <cell r="D44">
            <v>71.20338983050847</v>
          </cell>
          <cell r="E44">
            <v>0</v>
          </cell>
          <cell r="F44">
            <v>71.20338983050847</v>
          </cell>
          <cell r="G44">
            <v>0.50800000000000001</v>
          </cell>
        </row>
        <row r="45">
          <cell r="A45" t="str">
            <v>A036</v>
          </cell>
          <cell r="B45" t="str">
            <v>L 6 "x 6" x3/8" ASTM A-36</v>
          </cell>
          <cell r="C45">
            <v>132.61000000000001</v>
          </cell>
          <cell r="D45">
            <v>72.66101694915254</v>
          </cell>
          <cell r="E45">
            <v>22.10166666666667</v>
          </cell>
          <cell r="F45">
            <v>72.66101694915254</v>
          </cell>
          <cell r="G45">
            <v>0.60959999999999992</v>
          </cell>
          <cell r="H45">
            <v>0.54793014817247965</v>
          </cell>
        </row>
        <row r="46">
          <cell r="A46" t="str">
            <v>A037</v>
          </cell>
          <cell r="B46" t="str">
            <v xml:space="preserve">L 6 "x 6" x1/2" </v>
          </cell>
          <cell r="D46">
            <v>113.00847457627118</v>
          </cell>
          <cell r="E46">
            <v>0</v>
          </cell>
          <cell r="F46">
            <v>113.00847457627118</v>
          </cell>
          <cell r="G46">
            <v>0.60959999999999992</v>
          </cell>
        </row>
        <row r="47">
          <cell r="A47" t="str">
            <v>A038</v>
          </cell>
          <cell r="B47" t="str">
            <v>L 6 "x 6" x1/2" ASTM A-36</v>
          </cell>
          <cell r="C47">
            <v>176.65</v>
          </cell>
          <cell r="D47">
            <v>96.932203389830505</v>
          </cell>
          <cell r="E47">
            <v>29.441666666666666</v>
          </cell>
          <cell r="F47">
            <v>96.932203389830505</v>
          </cell>
          <cell r="G47">
            <v>0.60959999999999992</v>
          </cell>
          <cell r="H47">
            <v>0.54872461584959242</v>
          </cell>
        </row>
        <row r="48">
          <cell r="A48" t="str">
            <v>A039</v>
          </cell>
          <cell r="B48" t="str">
            <v>ANGULO Imp. 1" x 3mm</v>
          </cell>
          <cell r="C48">
            <v>6.1379999999999999</v>
          </cell>
          <cell r="D48">
            <v>3.2203389830508473</v>
          </cell>
          <cell r="E48">
            <v>1.0229999999999999</v>
          </cell>
          <cell r="F48">
            <v>3.2203389830508473</v>
          </cell>
          <cell r="G48">
            <v>0.1016</v>
          </cell>
          <cell r="H48">
            <v>0.5246560741366646</v>
          </cell>
        </row>
        <row r="49">
          <cell r="A49" t="str">
            <v>A040</v>
          </cell>
          <cell r="B49" t="str">
            <v>ANGULO Imp. 1 1/4" x 3mm</v>
          </cell>
          <cell r="C49">
            <v>8.4969999999999999</v>
          </cell>
          <cell r="D49">
            <v>4.4067796610169498</v>
          </cell>
          <cell r="E49">
            <v>1.4161666666666666</v>
          </cell>
          <cell r="F49">
            <v>4.4067796610169498</v>
          </cell>
          <cell r="G49">
            <v>0.127</v>
          </cell>
          <cell r="H49">
            <v>0.51862771107649164</v>
          </cell>
        </row>
        <row r="50">
          <cell r="A50" t="str">
            <v>A041</v>
          </cell>
          <cell r="B50" t="str">
            <v>ANGULO Imp. 1 1/2" x 3mm</v>
          </cell>
          <cell r="C50">
            <v>10.585000000000001</v>
          </cell>
          <cell r="D50">
            <v>6.8050847457627119</v>
          </cell>
          <cell r="E50">
            <v>1.7641666666666669</v>
          </cell>
          <cell r="F50">
            <v>6.8050847457627119</v>
          </cell>
          <cell r="G50">
            <v>0.15239999999999998</v>
          </cell>
          <cell r="H50">
            <v>0.64289888953828167</v>
          </cell>
        </row>
        <row r="51">
          <cell r="B51" t="str">
            <v>ANGULOS MILIMETRADOS</v>
          </cell>
          <cell r="E51" t="str">
            <v>kg/ml</v>
          </cell>
          <cell r="F51" t="str">
            <v>$/barra</v>
          </cell>
          <cell r="G51" t="str">
            <v>m2/ml</v>
          </cell>
        </row>
        <row r="52">
          <cell r="A52" t="str">
            <v>AM01</v>
          </cell>
          <cell r="B52" t="str">
            <v>ANGULO Industrial 2mm x 20mm x 20mm</v>
          </cell>
          <cell r="C52">
            <v>3.6</v>
          </cell>
          <cell r="D52">
            <v>1.5593220338983051</v>
          </cell>
          <cell r="E52">
            <v>0.6</v>
          </cell>
          <cell r="F52">
            <v>1.5593220338983051</v>
          </cell>
          <cell r="G52">
            <v>0.08</v>
          </cell>
        </row>
        <row r="53">
          <cell r="A53" t="str">
            <v>AM02</v>
          </cell>
          <cell r="B53" t="str">
            <v>ANGULO Industrial 2mm x 25mm x 25mm</v>
          </cell>
          <cell r="C53">
            <v>4.7110000000000003</v>
          </cell>
          <cell r="D53">
            <v>1.8728813559322035</v>
          </cell>
          <cell r="E53">
            <v>0.78516666666666668</v>
          </cell>
          <cell r="F53">
            <v>1.8728813559322035</v>
          </cell>
          <cell r="G53">
            <v>0.1</v>
          </cell>
        </row>
        <row r="54">
          <cell r="A54" t="str">
            <v>AM03</v>
          </cell>
          <cell r="B54" t="str">
            <v>ANGULO 2.5mm x 20mm x 20mm Fierro Negro</v>
          </cell>
          <cell r="C54">
            <v>4.1669999999999998</v>
          </cell>
          <cell r="D54">
            <v>2.5677966101694913</v>
          </cell>
          <cell r="E54">
            <v>0.69450000000000001</v>
          </cell>
          <cell r="F54">
            <v>2.5677966101694913</v>
          </cell>
          <cell r="G54">
            <v>0.08</v>
          </cell>
        </row>
        <row r="55">
          <cell r="A55" t="str">
            <v>AM04</v>
          </cell>
          <cell r="B55" t="str">
            <v>ANGULO 3mm x 25mm x 25mm</v>
          </cell>
          <cell r="C55">
            <v>6.67</v>
          </cell>
          <cell r="D55">
            <v>4.0084745762711869</v>
          </cell>
          <cell r="E55">
            <v>1.1116666666666666</v>
          </cell>
          <cell r="F55">
            <v>4.0084745762711869</v>
          </cell>
          <cell r="G55">
            <v>0.1</v>
          </cell>
        </row>
        <row r="56">
          <cell r="A56" t="str">
            <v>AM05</v>
          </cell>
          <cell r="B56" t="str">
            <v>ANGULO 3mm x 25mm x 25m 2a calidad</v>
          </cell>
          <cell r="C56">
            <v>6.67</v>
          </cell>
          <cell r="D56">
            <v>3.2627118644067798</v>
          </cell>
          <cell r="E56">
            <v>1.1116666666666666</v>
          </cell>
          <cell r="F56">
            <v>3.2627118644067798</v>
          </cell>
          <cell r="G56">
            <v>0.1</v>
          </cell>
        </row>
        <row r="57">
          <cell r="A57" t="str">
            <v>AM06</v>
          </cell>
          <cell r="B57" t="str">
            <v>ANGULO 2.5mm x 25mm x 25mm Fierro Negro</v>
          </cell>
          <cell r="C57">
            <v>5.1550000000000002</v>
          </cell>
          <cell r="D57">
            <v>3.2288135593220342</v>
          </cell>
          <cell r="E57">
            <v>0.85916666666666675</v>
          </cell>
          <cell r="F57">
            <v>3.2288135593220342</v>
          </cell>
          <cell r="G57">
            <v>0.1</v>
          </cell>
        </row>
        <row r="58">
          <cell r="A58" t="str">
            <v>AM07</v>
          </cell>
          <cell r="B58" t="str">
            <v>ANGULO 4.5mm x 25mm x 25mm</v>
          </cell>
          <cell r="C58">
            <v>9.6150000000000002</v>
          </cell>
          <cell r="D58">
            <v>6.2881355932203391</v>
          </cell>
          <cell r="E58">
            <v>1.6025</v>
          </cell>
          <cell r="F58">
            <v>6.2881355932203391</v>
          </cell>
          <cell r="G58">
            <v>0.1</v>
          </cell>
        </row>
        <row r="59">
          <cell r="A59" t="str">
            <v>AM08</v>
          </cell>
          <cell r="B59" t="str">
            <v xml:space="preserve">ANGULO 3mm x 20mm x 20mm </v>
          </cell>
          <cell r="C59">
            <v>4.8780000000000001</v>
          </cell>
          <cell r="D59">
            <v>3.2118644067796613</v>
          </cell>
          <cell r="E59">
            <v>0.81300000000000006</v>
          </cell>
          <cell r="F59">
            <v>3.2118644067796613</v>
          </cell>
          <cell r="G59">
            <v>0.08</v>
          </cell>
        </row>
        <row r="60">
          <cell r="A60" t="str">
            <v>AM09</v>
          </cell>
          <cell r="B60" t="str">
            <v xml:space="preserve">ANGULO 3mm x 30mm x 30mm </v>
          </cell>
          <cell r="C60">
            <v>8.1969999999999992</v>
          </cell>
          <cell r="D60">
            <v>5.0677966101694922</v>
          </cell>
          <cell r="E60">
            <v>1.3661666666666665</v>
          </cell>
          <cell r="F60">
            <v>5.0677966101694922</v>
          </cell>
          <cell r="G60">
            <v>0.12</v>
          </cell>
        </row>
        <row r="61">
          <cell r="A61" t="str">
            <v>AM10</v>
          </cell>
          <cell r="B61" t="str">
            <v>ANGULO 2.5mm x 30mm x 30mm Fierro Negro</v>
          </cell>
          <cell r="C61">
            <v>6.8970000000000002</v>
          </cell>
          <cell r="D61">
            <v>4.1864406779661021</v>
          </cell>
          <cell r="E61">
            <v>1.1495</v>
          </cell>
          <cell r="F61">
            <v>4.1864406779661021</v>
          </cell>
          <cell r="G61">
            <v>0.12</v>
          </cell>
        </row>
        <row r="62">
          <cell r="A62" t="str">
            <v>AM11</v>
          </cell>
          <cell r="B62" t="str">
            <v xml:space="preserve">ANGULO 4mm x 30mm x 30mm </v>
          </cell>
          <cell r="C62">
            <v>10.3</v>
          </cell>
          <cell r="D62">
            <v>7.2203389830508478</v>
          </cell>
          <cell r="E62">
            <v>1.7166666666666668</v>
          </cell>
          <cell r="F62">
            <v>7.2203389830508478</v>
          </cell>
          <cell r="G62">
            <v>0.12</v>
          </cell>
        </row>
        <row r="63">
          <cell r="A63" t="str">
            <v>AM12</v>
          </cell>
          <cell r="B63" t="str">
            <v xml:space="preserve">ANGULO 4.5mm x 30mm x 30mm </v>
          </cell>
          <cell r="C63">
            <v>12.5</v>
          </cell>
          <cell r="D63">
            <v>7.6016949152542379</v>
          </cell>
          <cell r="E63">
            <v>2.0833333333333335</v>
          </cell>
          <cell r="F63">
            <v>7.6016949152542379</v>
          </cell>
          <cell r="G63">
            <v>0.12</v>
          </cell>
        </row>
        <row r="64">
          <cell r="A64" t="str">
            <v>AM13</v>
          </cell>
          <cell r="B64" t="str">
            <v>ANGULO 2.5mm x 35mm x 35mm Fierro Negro</v>
          </cell>
          <cell r="C64">
            <v>8.33</v>
          </cell>
          <cell r="D64">
            <v>5.6610169491525424</v>
          </cell>
          <cell r="E64">
            <v>1.3883333333333334</v>
          </cell>
          <cell r="F64">
            <v>5.6610169491525424</v>
          </cell>
          <cell r="G64">
            <v>0.14000000000000001</v>
          </cell>
        </row>
        <row r="65">
          <cell r="A65" t="str">
            <v>AM14</v>
          </cell>
          <cell r="B65" t="str">
            <v>ANGULO 2.5mm x 38mm x 38mm Fierro Negro</v>
          </cell>
          <cell r="C65">
            <v>9.0909999999999993</v>
          </cell>
          <cell r="D65">
            <v>5.6779661016949161</v>
          </cell>
          <cell r="E65">
            <v>1.5151666666666666</v>
          </cell>
          <cell r="F65">
            <v>5.6779661016949161</v>
          </cell>
          <cell r="G65">
            <v>0.152</v>
          </cell>
        </row>
        <row r="66">
          <cell r="A66" t="str">
            <v>AM15</v>
          </cell>
          <cell r="B66" t="str">
            <v xml:space="preserve">ANGULO 3mm x 35mm x 35mm </v>
          </cell>
          <cell r="C66">
            <v>10</v>
          </cell>
          <cell r="D66">
            <v>6.7881355932203391</v>
          </cell>
          <cell r="E66">
            <v>1.6666666666666667</v>
          </cell>
          <cell r="F66">
            <v>6.7881355932203391</v>
          </cell>
          <cell r="G66">
            <v>0.14000000000000001</v>
          </cell>
        </row>
        <row r="67">
          <cell r="A67" t="str">
            <v>AM16</v>
          </cell>
          <cell r="B67" t="str">
            <v xml:space="preserve">ANGULO 3mm x 38mm x 38mm </v>
          </cell>
          <cell r="C67">
            <v>10.526</v>
          </cell>
          <cell r="D67">
            <v>6.5677966101694922</v>
          </cell>
          <cell r="E67">
            <v>1.7543333333333333</v>
          </cell>
          <cell r="F67">
            <v>6.5677966101694922</v>
          </cell>
          <cell r="G67">
            <v>0.152</v>
          </cell>
        </row>
        <row r="68">
          <cell r="A68" t="str">
            <v>AM17</v>
          </cell>
          <cell r="B68" t="str">
            <v xml:space="preserve">ANGULO 4.5m x 35mm x 35mm </v>
          </cell>
          <cell r="C68">
            <v>14.706</v>
          </cell>
          <cell r="D68">
            <v>9.9745762711864412</v>
          </cell>
          <cell r="E68">
            <v>2.4510000000000001</v>
          </cell>
          <cell r="F68">
            <v>9.9745762711864412</v>
          </cell>
          <cell r="G68">
            <v>0.14000000000000001</v>
          </cell>
        </row>
        <row r="69">
          <cell r="A69" t="str">
            <v>AM18</v>
          </cell>
          <cell r="B69" t="str">
            <v xml:space="preserve">ANGULO 3mm x 38mm x 38mm </v>
          </cell>
          <cell r="C69">
            <v>10.738799999999999</v>
          </cell>
          <cell r="D69">
            <v>10.152542372881356</v>
          </cell>
          <cell r="E69">
            <v>1.7897999999999998</v>
          </cell>
          <cell r="F69">
            <v>10.152542372881356</v>
          </cell>
          <cell r="G69">
            <v>0.152</v>
          </cell>
        </row>
        <row r="70">
          <cell r="A70" t="str">
            <v>AM19</v>
          </cell>
          <cell r="B70" t="str">
            <v xml:space="preserve">ANGULO 4.5mm x 38mm x 38mm </v>
          </cell>
          <cell r="C70">
            <v>15.625</v>
          </cell>
          <cell r="D70">
            <v>10.601694915254237</v>
          </cell>
          <cell r="E70">
            <v>2.6041666666666665</v>
          </cell>
          <cell r="F70">
            <v>10.601694915254237</v>
          </cell>
          <cell r="G70">
            <v>0.152</v>
          </cell>
        </row>
        <row r="71">
          <cell r="A71" t="str">
            <v>AM20</v>
          </cell>
          <cell r="B71" t="str">
            <v xml:space="preserve">ANGULO 6.3mm x 38mm x 38mm </v>
          </cell>
          <cell r="C71">
            <v>20</v>
          </cell>
          <cell r="D71">
            <v>13.559322033898306</v>
          </cell>
          <cell r="E71">
            <v>3.3333333333333335</v>
          </cell>
          <cell r="F71">
            <v>13.559322033898306</v>
          </cell>
          <cell r="G71">
            <v>0.152</v>
          </cell>
        </row>
        <row r="72">
          <cell r="A72" t="str">
            <v>AM21</v>
          </cell>
          <cell r="B72" t="str">
            <v xml:space="preserve">ANGULO 6mm x 25mm x 25mm </v>
          </cell>
          <cell r="C72">
            <v>11.936999999999999</v>
          </cell>
          <cell r="D72">
            <v>7.9745762711864412</v>
          </cell>
          <cell r="E72">
            <v>1.9894999999999998</v>
          </cell>
          <cell r="F72">
            <v>7.9745762711864412</v>
          </cell>
          <cell r="G72">
            <v>0.1</v>
          </cell>
        </row>
        <row r="73">
          <cell r="A73" t="str">
            <v>AM22</v>
          </cell>
          <cell r="B73" t="str">
            <v xml:space="preserve">ANGULO 6mm x 35mm x 35mm </v>
          </cell>
          <cell r="C73">
            <v>20</v>
          </cell>
          <cell r="D73">
            <v>12.423728813559324</v>
          </cell>
          <cell r="E73">
            <v>3.3333333333333335</v>
          </cell>
          <cell r="F73">
            <v>12.423728813559324</v>
          </cell>
          <cell r="G73">
            <v>0.14000000000000001</v>
          </cell>
        </row>
        <row r="74">
          <cell r="A74" t="str">
            <v>AM23</v>
          </cell>
          <cell r="B74" t="str">
            <v xml:space="preserve">ANGULO 6mm x 30mm x 30mm </v>
          </cell>
          <cell r="C74">
            <v>14.843</v>
          </cell>
          <cell r="D74">
            <v>9.4491525423728824</v>
          </cell>
          <cell r="E74">
            <v>2.4738333333333333</v>
          </cell>
          <cell r="F74">
            <v>9.4491525423728824</v>
          </cell>
          <cell r="G74">
            <v>0.12</v>
          </cell>
        </row>
        <row r="75">
          <cell r="A75" t="str">
            <v>AM24</v>
          </cell>
          <cell r="B75" t="str">
            <v xml:space="preserve">ANGULO 6mm x 50mm x 50mm </v>
          </cell>
          <cell r="C75">
            <v>27.414000000000001</v>
          </cell>
          <cell r="D75">
            <v>14.559322033898306</v>
          </cell>
          <cell r="E75">
            <v>4.569</v>
          </cell>
          <cell r="F75">
            <v>14.559322033898306</v>
          </cell>
          <cell r="G75">
            <v>0.2</v>
          </cell>
        </row>
        <row r="76">
          <cell r="A76" t="str">
            <v>AM25</v>
          </cell>
          <cell r="B76" t="str">
            <v xml:space="preserve">ANGULO 6mm x 63.5mm x 63.5mm </v>
          </cell>
          <cell r="C76">
            <v>34.226999999999997</v>
          </cell>
          <cell r="D76">
            <v>21.68</v>
          </cell>
          <cell r="E76">
            <v>5.7044999999999995</v>
          </cell>
          <cell r="F76">
            <v>21.68</v>
          </cell>
          <cell r="G76">
            <v>0.254</v>
          </cell>
        </row>
        <row r="77">
          <cell r="A77" t="str">
            <v>AM26</v>
          </cell>
          <cell r="B77" t="str">
            <v xml:space="preserve">ANGULO 6mm x 75mm x 75mm </v>
          </cell>
          <cell r="C77">
            <v>41.667999999999999</v>
          </cell>
          <cell r="D77">
            <v>21.864406779661017</v>
          </cell>
          <cell r="E77">
            <v>6.9446666666666665</v>
          </cell>
          <cell r="F77">
            <v>21.864406779661017</v>
          </cell>
          <cell r="G77">
            <v>0.3</v>
          </cell>
        </row>
        <row r="78">
          <cell r="A78" t="str">
            <v>AM27</v>
          </cell>
          <cell r="B78" t="str">
            <v xml:space="preserve">ANGULO 5mm x 75mm x 75mm </v>
          </cell>
          <cell r="C78">
            <v>35.07</v>
          </cell>
          <cell r="D78">
            <v>18.33898305084746</v>
          </cell>
          <cell r="E78">
            <v>5.8449999999999998</v>
          </cell>
          <cell r="F78">
            <v>18.33898305084746</v>
          </cell>
          <cell r="G78">
            <v>0.3</v>
          </cell>
        </row>
        <row r="79">
          <cell r="A79" t="str">
            <v>AM28</v>
          </cell>
          <cell r="B79" t="str">
            <v xml:space="preserve">ANGULO 7mm x 100mm x 100mm </v>
          </cell>
          <cell r="C79">
            <v>64.67</v>
          </cell>
          <cell r="D79">
            <v>38.000000000000007</v>
          </cell>
          <cell r="E79">
            <v>10.778333333333334</v>
          </cell>
          <cell r="F79">
            <v>38.000000000000007</v>
          </cell>
          <cell r="G79">
            <v>0.4</v>
          </cell>
        </row>
        <row r="80">
          <cell r="A80" t="str">
            <v>AM29</v>
          </cell>
          <cell r="B80" t="str">
            <v xml:space="preserve">ANGULO Imp. 6mm x 50mm x 50mm </v>
          </cell>
          <cell r="C80">
            <v>28.259999999999998</v>
          </cell>
          <cell r="D80">
            <v>18.296610169491526</v>
          </cell>
          <cell r="E80">
            <v>4.71</v>
          </cell>
          <cell r="F80">
            <v>18.296610169491526</v>
          </cell>
          <cell r="G80">
            <v>0.2</v>
          </cell>
        </row>
        <row r="81">
          <cell r="A81" t="str">
            <v>AM30</v>
          </cell>
          <cell r="B81" t="str">
            <v xml:space="preserve">ANGULO Imp. 6mm x 100mm x 100mm </v>
          </cell>
          <cell r="C81">
            <v>60</v>
          </cell>
          <cell r="D81">
            <v>40.694915254237294</v>
          </cell>
          <cell r="E81">
            <v>10</v>
          </cell>
          <cell r="F81">
            <v>40.694915254237294</v>
          </cell>
          <cell r="G81">
            <v>0.4</v>
          </cell>
        </row>
        <row r="82">
          <cell r="A82" t="str">
            <v>AM31</v>
          </cell>
          <cell r="B82" t="str">
            <v xml:space="preserve">ANGULO Imp. 8mm x 100mm x 100mm </v>
          </cell>
          <cell r="C82">
            <v>74.8</v>
          </cell>
          <cell r="D82">
            <v>50.720338983050851</v>
          </cell>
          <cell r="E82">
            <v>12.466666666666667</v>
          </cell>
          <cell r="F82">
            <v>50.720338983050851</v>
          </cell>
          <cell r="G82">
            <v>0.4</v>
          </cell>
        </row>
        <row r="83">
          <cell r="A83" t="str">
            <v>AM32</v>
          </cell>
          <cell r="B83" t="str">
            <v xml:space="preserve">ANGULO Imp. 10mm x 100mm x 100mm </v>
          </cell>
          <cell r="C83">
            <v>89.03</v>
          </cell>
          <cell r="D83">
            <v>60.381355932203391</v>
          </cell>
          <cell r="E83">
            <v>14.838333333333333</v>
          </cell>
          <cell r="F83">
            <v>60.381355932203391</v>
          </cell>
          <cell r="G83">
            <v>0.4</v>
          </cell>
        </row>
        <row r="84">
          <cell r="A84" t="str">
            <v>AM33</v>
          </cell>
          <cell r="B84" t="str">
            <v xml:space="preserve">ANGULO Imp. 12mm x 100mm x 100mm </v>
          </cell>
          <cell r="C84">
            <v>104.1</v>
          </cell>
          <cell r="D84">
            <v>70.610169491525426</v>
          </cell>
          <cell r="E84">
            <v>17.349999999999998</v>
          </cell>
          <cell r="F84">
            <v>70.610169491525426</v>
          </cell>
          <cell r="G84">
            <v>0.4</v>
          </cell>
        </row>
        <row r="85">
          <cell r="B85" t="str">
            <v>BARRAS CUADRADAS</v>
          </cell>
          <cell r="E85" t="str">
            <v>kg/ml</v>
          </cell>
          <cell r="F85" t="str">
            <v>$/barra</v>
          </cell>
          <cell r="G85" t="str">
            <v>m2/ml</v>
          </cell>
        </row>
        <row r="86">
          <cell r="A86" t="str">
            <v>BC001</v>
          </cell>
          <cell r="B86" t="str">
            <v>Cuadrado 1/4"</v>
          </cell>
          <cell r="C86">
            <v>1.92</v>
          </cell>
          <cell r="D86">
            <v>0.94915254237288149</v>
          </cell>
          <cell r="E86">
            <v>0.32</v>
          </cell>
          <cell r="F86">
            <v>0.94915254237288149</v>
          </cell>
          <cell r="G86">
            <v>2.5399999999999999E-2</v>
          </cell>
        </row>
        <row r="87">
          <cell r="A87" t="str">
            <v>BC002</v>
          </cell>
          <cell r="B87" t="str">
            <v>Cuadrado 3/8"</v>
          </cell>
          <cell r="C87">
            <v>4.0819999999999999</v>
          </cell>
          <cell r="D87">
            <v>2.0338983050847457</v>
          </cell>
          <cell r="E87">
            <v>0.68033333333333335</v>
          </cell>
          <cell r="F87">
            <v>2.0338983050847457</v>
          </cell>
          <cell r="G87">
            <v>3.8099999999999995E-2</v>
          </cell>
        </row>
        <row r="88">
          <cell r="A88" t="str">
            <v>BC003</v>
          </cell>
          <cell r="B88" t="str">
            <v>Cuadrado 1/2"</v>
          </cell>
          <cell r="C88">
            <v>7.0419999999999998</v>
          </cell>
          <cell r="D88">
            <v>3.5</v>
          </cell>
          <cell r="E88">
            <v>1.1736666666666666</v>
          </cell>
          <cell r="F88">
            <v>3.5</v>
          </cell>
          <cell r="G88">
            <v>5.0799999999999998E-2</v>
          </cell>
        </row>
        <row r="89">
          <cell r="A89" t="str">
            <v>BC004</v>
          </cell>
          <cell r="B89" t="str">
            <v>Cuadrado 5/8"</v>
          </cell>
          <cell r="C89">
            <v>10.62</v>
          </cell>
          <cell r="D89">
            <v>4.6694915254237293</v>
          </cell>
          <cell r="E89">
            <v>1.7699999999999998</v>
          </cell>
          <cell r="F89">
            <v>4.6694915254237293</v>
          </cell>
          <cell r="G89">
            <v>6.3500000000000001E-2</v>
          </cell>
        </row>
        <row r="90">
          <cell r="A90" t="str">
            <v>BC005</v>
          </cell>
          <cell r="B90" t="str">
            <v>Cuadrado 3/4"</v>
          </cell>
          <cell r="C90">
            <v>16.667000000000002</v>
          </cell>
          <cell r="D90">
            <v>9.4491525423728824</v>
          </cell>
          <cell r="E90">
            <v>2.7778333333333336</v>
          </cell>
          <cell r="F90">
            <v>9.4491525423728824</v>
          </cell>
          <cell r="G90">
            <v>7.619999999999999E-2</v>
          </cell>
        </row>
        <row r="91">
          <cell r="A91" t="str">
            <v>BC006</v>
          </cell>
          <cell r="B91" t="str">
            <v>Cuadrado 7/8"</v>
          </cell>
          <cell r="C91">
            <v>23.81</v>
          </cell>
          <cell r="D91">
            <v>13.771186440677967</v>
          </cell>
          <cell r="E91">
            <v>3.9683333333333333</v>
          </cell>
          <cell r="F91">
            <v>13.771186440677967</v>
          </cell>
          <cell r="G91">
            <v>8.8899999999999993E-2</v>
          </cell>
        </row>
        <row r="92">
          <cell r="A92" t="str">
            <v>BC007</v>
          </cell>
          <cell r="B92" t="str">
            <v>Cuadrado 1"</v>
          </cell>
          <cell r="C92">
            <v>29.411999999999999</v>
          </cell>
          <cell r="D92">
            <v>16.559322033898304</v>
          </cell>
          <cell r="E92">
            <v>4.9020000000000001</v>
          </cell>
          <cell r="F92">
            <v>16.559322033898304</v>
          </cell>
          <cell r="G92">
            <v>0.1016</v>
          </cell>
        </row>
        <row r="93">
          <cell r="A93" t="str">
            <v>BC008</v>
          </cell>
          <cell r="B93" t="str">
            <v>Cuadrado 1 1/2" ASTM-36</v>
          </cell>
          <cell r="C93">
            <v>68.349999999999994</v>
          </cell>
          <cell r="D93">
            <v>49.983050847457626</v>
          </cell>
          <cell r="E93">
            <v>11.391666666666666</v>
          </cell>
          <cell r="F93">
            <v>49.983050847457626</v>
          </cell>
          <cell r="G93">
            <v>0.15239999999999998</v>
          </cell>
        </row>
        <row r="94">
          <cell r="A94" t="str">
            <v>BC009</v>
          </cell>
          <cell r="B94" t="str">
            <v>Cuadrado 9.0mm</v>
          </cell>
          <cell r="C94">
            <v>3.754</v>
          </cell>
          <cell r="D94">
            <v>2.093220338983051</v>
          </cell>
          <cell r="E94">
            <v>0.6256666666666667</v>
          </cell>
          <cell r="F94">
            <v>2.093220338983051</v>
          </cell>
          <cell r="G94">
            <v>3.5999999999999997E-2</v>
          </cell>
        </row>
        <row r="95">
          <cell r="A95" t="str">
            <v>BC010</v>
          </cell>
          <cell r="B95" t="str">
            <v>Cuadrado 12mm</v>
          </cell>
          <cell r="C95">
            <v>6.7009999999999996</v>
          </cell>
          <cell r="D95">
            <v>3.745762711864407</v>
          </cell>
          <cell r="E95">
            <v>1.1168333333333333</v>
          </cell>
          <cell r="F95">
            <v>3.745762711864407</v>
          </cell>
          <cell r="G95">
            <v>4.8000000000000001E-2</v>
          </cell>
        </row>
        <row r="96">
          <cell r="A96" t="str">
            <v>BC011</v>
          </cell>
          <cell r="B96" t="str">
            <v>Cuadrado 15mm</v>
          </cell>
          <cell r="C96">
            <v>10.353</v>
          </cell>
          <cell r="D96">
            <v>5.6610169491525424</v>
          </cell>
          <cell r="E96">
            <v>1.7255</v>
          </cell>
          <cell r="F96">
            <v>5.6610169491525424</v>
          </cell>
          <cell r="G96">
            <v>0.06</v>
          </cell>
        </row>
        <row r="97">
          <cell r="B97" t="str">
            <v>BARRAS CUADRADAS CALIB. C1045</v>
          </cell>
          <cell r="E97" t="str">
            <v>kg/ml</v>
          </cell>
          <cell r="F97" t="str">
            <v>$/barra</v>
          </cell>
          <cell r="G97" t="str">
            <v>m2/ml</v>
          </cell>
        </row>
        <row r="98">
          <cell r="A98" t="str">
            <v>BCC011</v>
          </cell>
          <cell r="B98" t="str">
            <v>Cuadrado 5/16"</v>
          </cell>
          <cell r="C98">
            <v>2.9693535600000001</v>
          </cell>
          <cell r="D98">
            <v>3.6694915254237293</v>
          </cell>
          <cell r="E98">
            <v>0.49489226000000003</v>
          </cell>
          <cell r="F98">
            <v>3.6694915254237293</v>
          </cell>
          <cell r="G98">
            <v>3.175E-2</v>
          </cell>
        </row>
        <row r="99">
          <cell r="A99" t="str">
            <v>BCC012</v>
          </cell>
          <cell r="B99" t="str">
            <v>Cuadrado 3/8"</v>
          </cell>
          <cell r="C99">
            <v>4.27766439</v>
          </cell>
          <cell r="D99">
            <v>4.5084745762711869</v>
          </cell>
          <cell r="E99">
            <v>0.71294406499999996</v>
          </cell>
          <cell r="F99">
            <v>4.5084745762711869</v>
          </cell>
          <cell r="G99">
            <v>3.8099999999999995E-2</v>
          </cell>
        </row>
        <row r="100">
          <cell r="A100" t="str">
            <v>BCC013</v>
          </cell>
          <cell r="B100" t="str">
            <v>Cuadrado 5/8"</v>
          </cell>
          <cell r="C100">
            <v>11.87741424</v>
          </cell>
          <cell r="D100">
            <v>8.1779661016949152</v>
          </cell>
          <cell r="E100">
            <v>1.9795690400000001</v>
          </cell>
          <cell r="F100">
            <v>8.1779661016949152</v>
          </cell>
          <cell r="G100">
            <v>6.3500000000000001E-2</v>
          </cell>
        </row>
        <row r="101">
          <cell r="A101" t="str">
            <v>BCC014</v>
          </cell>
          <cell r="B101" t="str">
            <v>Cuadrado 3/4"</v>
          </cell>
          <cell r="C101">
            <v>17.092707749999999</v>
          </cell>
          <cell r="D101">
            <v>12.550847457627119</v>
          </cell>
          <cell r="E101">
            <v>2.848784625</v>
          </cell>
          <cell r="F101">
            <v>12.550847457627119</v>
          </cell>
          <cell r="G101">
            <v>7.619999999999999E-2</v>
          </cell>
        </row>
        <row r="102">
          <cell r="A102" t="str">
            <v>BCC015</v>
          </cell>
          <cell r="B102" t="str">
            <v>Cuadrado 7/8"</v>
          </cell>
          <cell r="C102">
            <v>23.275543590000002</v>
          </cell>
          <cell r="D102">
            <v>17.923728813559322</v>
          </cell>
          <cell r="E102">
            <v>3.8792572650000001</v>
          </cell>
          <cell r="F102">
            <v>17.923728813559322</v>
          </cell>
          <cell r="G102">
            <v>8.8899999999999993E-2</v>
          </cell>
        </row>
        <row r="103">
          <cell r="B103" t="str">
            <v>CANALES PRECOR</v>
          </cell>
          <cell r="E103" t="str">
            <v>kg/ml</v>
          </cell>
          <cell r="F103" t="str">
            <v>$/barra</v>
          </cell>
          <cell r="G103" t="str">
            <v>m2/ml</v>
          </cell>
        </row>
        <row r="104">
          <cell r="A104" t="str">
            <v>CP00</v>
          </cell>
          <cell r="B104" t="str">
            <v>Canal C de 3"x 2"x 3mm atiesado</v>
          </cell>
          <cell r="E104">
            <v>4.62</v>
          </cell>
          <cell r="F104">
            <v>0</v>
          </cell>
          <cell r="G104">
            <v>0.40639999999999998</v>
          </cell>
        </row>
        <row r="105">
          <cell r="A105" t="str">
            <v>CP01</v>
          </cell>
          <cell r="B105" t="str">
            <v>Canal C de 3"x 2"x 4,5mm atiesado</v>
          </cell>
          <cell r="E105">
            <v>6.8</v>
          </cell>
          <cell r="F105">
            <v>0</v>
          </cell>
          <cell r="G105">
            <v>0.40639999999999998</v>
          </cell>
        </row>
        <row r="106">
          <cell r="A106" t="str">
            <v>CP02</v>
          </cell>
          <cell r="B106" t="str">
            <v>Canal C de 4"x2"x2,0 mm atiesado</v>
          </cell>
          <cell r="E106">
            <v>3.48</v>
          </cell>
          <cell r="F106">
            <v>0</v>
          </cell>
          <cell r="G106">
            <v>0.50800000000000001</v>
          </cell>
        </row>
        <row r="107">
          <cell r="A107" t="str">
            <v>CP03</v>
          </cell>
          <cell r="B107" t="str">
            <v>Canal C de 4"x2"x3,0 mm atiesado</v>
          </cell>
          <cell r="E107">
            <v>5.22</v>
          </cell>
          <cell r="F107">
            <v>0</v>
          </cell>
          <cell r="G107">
            <v>0.50800000000000001</v>
          </cell>
        </row>
        <row r="108">
          <cell r="A108" t="str">
            <v>CP04</v>
          </cell>
          <cell r="B108" t="str">
            <v>Canal C de 4"x2"x4,5 mm atiesado</v>
          </cell>
          <cell r="E108">
            <v>7.7</v>
          </cell>
          <cell r="F108">
            <v>0</v>
          </cell>
          <cell r="G108">
            <v>0.50800000000000001</v>
          </cell>
        </row>
        <row r="109">
          <cell r="A109" t="str">
            <v>CP05</v>
          </cell>
          <cell r="B109" t="str">
            <v>Canal C de 5" x 2" x 2,5 mm atiesado</v>
          </cell>
          <cell r="E109">
            <v>4.91</v>
          </cell>
          <cell r="F109">
            <v>0</v>
          </cell>
          <cell r="G109">
            <v>0.60959999999999992</v>
          </cell>
        </row>
        <row r="110">
          <cell r="A110" t="str">
            <v>CP06</v>
          </cell>
          <cell r="B110" t="str">
            <v>Canal C de 5" x 2" x 4,5 mm atiesado</v>
          </cell>
          <cell r="E110">
            <v>8.6</v>
          </cell>
          <cell r="F110">
            <v>0</v>
          </cell>
          <cell r="G110">
            <v>0.60959999999999992</v>
          </cell>
        </row>
        <row r="111">
          <cell r="A111" t="str">
            <v>CP07</v>
          </cell>
          <cell r="B111" t="str">
            <v>Canal C de 6"x2"x3,0 mm atiesado</v>
          </cell>
          <cell r="E111">
            <v>6.42</v>
          </cell>
          <cell r="F111">
            <v>0</v>
          </cell>
          <cell r="G111">
            <v>0.71119999999999994</v>
          </cell>
        </row>
        <row r="112">
          <cell r="A112" t="str">
            <v>CP08</v>
          </cell>
          <cell r="B112" t="str">
            <v>Canal C de 6"x2"x4,5 mm atiesado</v>
          </cell>
          <cell r="E112">
            <v>9.5</v>
          </cell>
          <cell r="F112">
            <v>0</v>
          </cell>
          <cell r="G112">
            <v>0.71119999999999994</v>
          </cell>
        </row>
        <row r="113">
          <cell r="A113" t="str">
            <v>CP09</v>
          </cell>
          <cell r="B113" t="str">
            <v>Canal C de 6"x3"x3,0 mm atiesado</v>
          </cell>
          <cell r="E113">
            <v>7.91</v>
          </cell>
          <cell r="F113">
            <v>0</v>
          </cell>
          <cell r="G113">
            <v>0.71119999999999994</v>
          </cell>
        </row>
        <row r="114">
          <cell r="A114" t="str">
            <v>CP10</v>
          </cell>
          <cell r="B114" t="str">
            <v>Canal C de 6"x3"x4.5 mm atiesado</v>
          </cell>
          <cell r="E114">
            <v>11.52</v>
          </cell>
          <cell r="F114">
            <v>0</v>
          </cell>
          <cell r="G114">
            <v>0.71119999999999994</v>
          </cell>
        </row>
        <row r="115">
          <cell r="A115" t="str">
            <v>CP11</v>
          </cell>
          <cell r="B115" t="str">
            <v>Canal C de 7"x2"x4,5  mm atiesado</v>
          </cell>
          <cell r="E115">
            <v>10.39</v>
          </cell>
          <cell r="F115">
            <v>0</v>
          </cell>
          <cell r="G115">
            <v>0.81279999999999997</v>
          </cell>
        </row>
        <row r="116">
          <cell r="A116" t="str">
            <v>CP12</v>
          </cell>
          <cell r="B116" t="str">
            <v>Canal C de 7"x3"x2,5  mm atiesado</v>
          </cell>
          <cell r="E116">
            <v>7.03</v>
          </cell>
          <cell r="G116">
            <v>0.81279999999999997</v>
          </cell>
        </row>
        <row r="117">
          <cell r="A117" t="str">
            <v>CP13</v>
          </cell>
          <cell r="B117" t="str">
            <v>Canal C de 8"x2"x2,3 mm atiesado</v>
          </cell>
          <cell r="E117">
            <v>5.8</v>
          </cell>
          <cell r="G117">
            <v>0.91439999999999999</v>
          </cell>
        </row>
        <row r="118">
          <cell r="A118" t="str">
            <v>CP14</v>
          </cell>
          <cell r="B118" t="str">
            <v>Canal C de 8"x2"x4,5 mm atiesado</v>
          </cell>
          <cell r="E118">
            <v>11.29</v>
          </cell>
          <cell r="F118">
            <v>48.033499999999997</v>
          </cell>
          <cell r="G118">
            <v>0.91439999999999999</v>
          </cell>
        </row>
        <row r="119">
          <cell r="A119" t="str">
            <v>CP15</v>
          </cell>
          <cell r="B119" t="str">
            <v>Canal C de 8" x 3" x 2 mm atiesado</v>
          </cell>
          <cell r="E119">
            <v>5.98</v>
          </cell>
          <cell r="G119">
            <v>0.91439999999999999</v>
          </cell>
        </row>
        <row r="120">
          <cell r="A120" t="str">
            <v>CP16</v>
          </cell>
          <cell r="B120" t="str">
            <v>Canal C de 8" x 3" x 2,3 mm atiesado</v>
          </cell>
          <cell r="E120">
            <v>6.84</v>
          </cell>
          <cell r="G120">
            <v>0.91439999999999999</v>
          </cell>
        </row>
        <row r="121">
          <cell r="A121" t="str">
            <v>CP17</v>
          </cell>
          <cell r="B121" t="str">
            <v>Canal C de 8" x 3" x 2,5 mm atiesado</v>
          </cell>
          <cell r="E121">
            <v>7.53</v>
          </cell>
          <cell r="G121">
            <v>0.91439999999999999</v>
          </cell>
        </row>
        <row r="122">
          <cell r="A122" t="str">
            <v>CP18</v>
          </cell>
          <cell r="B122" t="str">
            <v>Canal C de 10"x2"x2,3 mm atiesado</v>
          </cell>
          <cell r="E122">
            <v>6.72</v>
          </cell>
          <cell r="G122">
            <v>1.1175999999999999</v>
          </cell>
        </row>
        <row r="123">
          <cell r="A123" t="str">
            <v>CP19</v>
          </cell>
          <cell r="B123" t="str">
            <v>Canal C de 10"x2"x3 mm atiesado</v>
          </cell>
          <cell r="E123">
            <v>8.81</v>
          </cell>
          <cell r="F123">
            <v>37.289499999999997</v>
          </cell>
          <cell r="G123">
            <v>1.1175999999999999</v>
          </cell>
        </row>
        <row r="124">
          <cell r="A124" t="str">
            <v>CP20</v>
          </cell>
          <cell r="B124" t="str">
            <v>Canal C de 10"x2"x4,5mm atiesado</v>
          </cell>
          <cell r="E124">
            <v>13.08</v>
          </cell>
          <cell r="F124">
            <v>55.6325</v>
          </cell>
          <cell r="G124">
            <v>1.1175999999999999</v>
          </cell>
        </row>
        <row r="125">
          <cell r="A125" t="str">
            <v>CP21</v>
          </cell>
          <cell r="B125" t="str">
            <v>Canal C de 10"x3"x2 mm atiesado</v>
          </cell>
          <cell r="E125">
            <v>6.77</v>
          </cell>
          <cell r="G125">
            <v>1.1175999999999999</v>
          </cell>
        </row>
        <row r="126">
          <cell r="A126" t="str">
            <v>CP22</v>
          </cell>
          <cell r="B126" t="str">
            <v>Canal C de 10"x3"x3mm atiesado</v>
          </cell>
          <cell r="E126">
            <v>10.3</v>
          </cell>
          <cell r="F126">
            <v>42.508499999999998</v>
          </cell>
          <cell r="G126">
            <v>1.1175999999999999</v>
          </cell>
        </row>
        <row r="127">
          <cell r="A127" t="str">
            <v>CP23</v>
          </cell>
          <cell r="B127" t="str">
            <v>Canal C de 10"x3"x4.5mm atiesado</v>
          </cell>
          <cell r="E127">
            <v>15.11</v>
          </cell>
          <cell r="F127">
            <v>63.460999999999999</v>
          </cell>
          <cell r="G127">
            <v>1.1175999999999999</v>
          </cell>
        </row>
        <row r="128">
          <cell r="A128" t="str">
            <v>CP24</v>
          </cell>
          <cell r="B128" t="str">
            <v>Canal C de 12"x3"x4.5mm atiesado</v>
          </cell>
          <cell r="E128">
            <v>16.899999999999999</v>
          </cell>
          <cell r="F128">
            <v>71.212999999999994</v>
          </cell>
          <cell r="G128">
            <v>1.3208</v>
          </cell>
        </row>
        <row r="129">
          <cell r="A129" t="str">
            <v>CP25</v>
          </cell>
          <cell r="B129" t="str">
            <v>Canal C de 3"x 2"x 2mm atiesado</v>
          </cell>
          <cell r="E129">
            <v>3.08</v>
          </cell>
          <cell r="F129">
            <v>12.971</v>
          </cell>
          <cell r="G129">
            <v>0.40639999999999998</v>
          </cell>
        </row>
        <row r="130">
          <cell r="A130" t="str">
            <v>UP000</v>
          </cell>
          <cell r="B130" t="str">
            <v>Canal U de 2" x 1" x 3/16"</v>
          </cell>
          <cell r="C130">
            <v>28.472891999999995</v>
          </cell>
          <cell r="D130">
            <v>15.177966101694917</v>
          </cell>
          <cell r="E130">
            <v>4.7454819999999991</v>
          </cell>
          <cell r="F130">
            <v>15.177966101694917</v>
          </cell>
          <cell r="G130">
            <v>0.254</v>
          </cell>
        </row>
        <row r="131">
          <cell r="A131" t="str">
            <v>UP001</v>
          </cell>
          <cell r="B131" t="str">
            <v>Canal U de 2" x 1" x 2,3 mm</v>
          </cell>
          <cell r="C131">
            <v>13.757909999999999</v>
          </cell>
          <cell r="E131">
            <v>1.7</v>
          </cell>
          <cell r="F131">
            <v>6.8849999999999998</v>
          </cell>
          <cell r="G131">
            <v>0.254</v>
          </cell>
        </row>
        <row r="132">
          <cell r="A132" t="str">
            <v>UP002</v>
          </cell>
          <cell r="B132" t="str">
            <v>Canal U de 2" x 1" x 3 mm</v>
          </cell>
          <cell r="C132">
            <v>17.945099999999996</v>
          </cell>
          <cell r="E132">
            <v>2.16</v>
          </cell>
          <cell r="F132">
            <v>8.8824999999999985</v>
          </cell>
          <cell r="G132">
            <v>0.254</v>
          </cell>
        </row>
        <row r="133">
          <cell r="A133" t="str">
            <v>UP003</v>
          </cell>
          <cell r="B133" t="str">
            <v>Canal U de 3" x 1 1/2" x 4,5 mm</v>
          </cell>
          <cell r="C133">
            <v>40.376474999999999</v>
          </cell>
          <cell r="E133">
            <v>4.8600000000000003</v>
          </cell>
          <cell r="F133">
            <v>19.907</v>
          </cell>
          <cell r="G133">
            <v>0.38100000000000001</v>
          </cell>
        </row>
        <row r="134">
          <cell r="A134" t="str">
            <v>UP004</v>
          </cell>
          <cell r="B134" t="str">
            <v>Canal U de 4" x 1" x 1" x 2.5 mm</v>
          </cell>
          <cell r="C134">
            <v>26.917649999999998</v>
          </cell>
          <cell r="D134">
            <v>39.593220338983052</v>
          </cell>
          <cell r="E134">
            <v>3.55</v>
          </cell>
          <cell r="F134">
            <v>18.538499999999999</v>
          </cell>
          <cell r="G134">
            <v>0.4572</v>
          </cell>
          <cell r="I134">
            <v>38.278549249199997</v>
          </cell>
        </row>
        <row r="135">
          <cell r="A135" t="str">
            <v>UP005</v>
          </cell>
          <cell r="B135" t="str">
            <v>Canal U de 4" x 2" x 3 mm</v>
          </cell>
          <cell r="C135">
            <v>35.890199999999993</v>
          </cell>
          <cell r="E135">
            <v>4.55</v>
          </cell>
          <cell r="F135">
            <v>18.538499999999999</v>
          </cell>
          <cell r="G135">
            <v>0.50800000000000001</v>
          </cell>
        </row>
        <row r="136">
          <cell r="A136" t="str">
            <v>UP006</v>
          </cell>
          <cell r="B136" t="str">
            <v>Canal U de 4" x 2" x 4,5 mm</v>
          </cell>
          <cell r="C136">
            <v>53.835299999999997</v>
          </cell>
          <cell r="E136">
            <v>6.66</v>
          </cell>
          <cell r="F136">
            <v>27.523</v>
          </cell>
          <cell r="G136">
            <v>0.50800000000000001</v>
          </cell>
        </row>
        <row r="137">
          <cell r="A137" t="str">
            <v>UP006</v>
          </cell>
          <cell r="B137" t="str">
            <v>Canal U de 6" x 1/2" x 4.5 mm</v>
          </cell>
          <cell r="C137">
            <v>67.294124999999994</v>
          </cell>
          <cell r="D137">
            <v>29.440677966101699</v>
          </cell>
          <cell r="E137">
            <v>4.75</v>
          </cell>
          <cell r="F137">
            <v>23.808500000000002</v>
          </cell>
          <cell r="G137">
            <v>0.63500000000000001</v>
          </cell>
        </row>
        <row r="138">
          <cell r="A138" t="str">
            <v>UP007</v>
          </cell>
          <cell r="B138" t="str">
            <v>Canal U de 6" x 2" x 3 mm</v>
          </cell>
          <cell r="C138">
            <v>50.246279999999985</v>
          </cell>
          <cell r="E138">
            <v>5.75</v>
          </cell>
          <cell r="F138">
            <v>23.808500000000002</v>
          </cell>
          <cell r="G138">
            <v>0.71119999999999994</v>
          </cell>
        </row>
        <row r="139">
          <cell r="A139" t="str">
            <v>UP008</v>
          </cell>
          <cell r="B139" t="str">
            <v>Canal U de 6" x 3" x 5/16"</v>
          </cell>
          <cell r="C139">
            <v>142.484094</v>
          </cell>
          <cell r="D139">
            <v>192.02542372881356</v>
          </cell>
          <cell r="E139">
            <v>6.75</v>
          </cell>
          <cell r="F139">
            <v>23.808500000000002</v>
          </cell>
          <cell r="G139">
            <v>0.76200000000000001</v>
          </cell>
        </row>
        <row r="140">
          <cell r="A140" t="str">
            <v>UP008</v>
          </cell>
          <cell r="B140" t="str">
            <v>Canal U de 8" x 2" x 3 mm</v>
          </cell>
          <cell r="C140">
            <v>64.60235999999999</v>
          </cell>
          <cell r="E140">
            <v>6.95</v>
          </cell>
          <cell r="F140">
            <v>28.789499999999997</v>
          </cell>
          <cell r="G140">
            <v>0.91439999999999999</v>
          </cell>
        </row>
        <row r="141">
          <cell r="A141" t="str">
            <v>UP009</v>
          </cell>
          <cell r="B141" t="str">
            <v>Canal U de 8" x 2" x 4.5 mm</v>
          </cell>
          <cell r="C141">
            <v>96.903540000000007</v>
          </cell>
          <cell r="E141">
            <v>10.24</v>
          </cell>
          <cell r="F141">
            <v>43.035499999999999</v>
          </cell>
          <cell r="G141">
            <v>0.91439999999999999</v>
          </cell>
        </row>
        <row r="142">
          <cell r="A142" t="str">
            <v>UP010</v>
          </cell>
          <cell r="B142" t="str">
            <v>Canal U de 8" x 2" x 6mm</v>
          </cell>
          <cell r="C142">
            <v>129.20471999999998</v>
          </cell>
          <cell r="D142">
            <v>44.067796610169495</v>
          </cell>
          <cell r="E142">
            <v>11.24</v>
          </cell>
          <cell r="F142">
            <v>43.035499999999999</v>
          </cell>
          <cell r="G142">
            <v>0.91439999999999999</v>
          </cell>
        </row>
        <row r="143">
          <cell r="A143" t="str">
            <v>UP010</v>
          </cell>
          <cell r="B143" t="str">
            <v>Canal U de 10" x 2" x 4,5 mm</v>
          </cell>
          <cell r="C143">
            <v>118.43765999999998</v>
          </cell>
          <cell r="E143">
            <v>12.04</v>
          </cell>
          <cell r="F143">
            <v>50.498499999999993</v>
          </cell>
          <cell r="G143">
            <v>1.1175999999999999</v>
          </cell>
        </row>
        <row r="144">
          <cell r="A144" t="str">
            <v>UP011</v>
          </cell>
          <cell r="B144" t="str">
            <v>Canal U de 12" x 2" x 4,5 mm</v>
          </cell>
          <cell r="C144">
            <v>139.97178</v>
          </cell>
          <cell r="E144">
            <v>13.83</v>
          </cell>
          <cell r="F144">
            <v>57.893499999999996</v>
          </cell>
          <cell r="G144">
            <v>1.3208</v>
          </cell>
        </row>
        <row r="145">
          <cell r="A145" t="str">
            <v>UP012</v>
          </cell>
          <cell r="B145" t="str">
            <v>Canal U de 12" x 3" x 4,5 mm</v>
          </cell>
          <cell r="C145">
            <v>134.58824999999999</v>
          </cell>
          <cell r="E145">
            <v>15.63</v>
          </cell>
          <cell r="F145">
            <v>65.356499999999997</v>
          </cell>
          <cell r="G145">
            <v>1.3715999999999999</v>
          </cell>
        </row>
        <row r="146">
          <cell r="A146" t="str">
            <v>UP013</v>
          </cell>
          <cell r="B146" t="str">
            <v>Viga U de 2" x 1" x 3/16"</v>
          </cell>
          <cell r="C146">
            <v>27.727</v>
          </cell>
          <cell r="D146">
            <v>15.177966101694917</v>
          </cell>
          <cell r="E146">
            <v>4.6211666666666664</v>
          </cell>
          <cell r="F146">
            <v>15.177966101694917</v>
          </cell>
          <cell r="G146">
            <v>0.254</v>
          </cell>
        </row>
        <row r="147">
          <cell r="A147" t="str">
            <v>UP014</v>
          </cell>
          <cell r="B147" t="str">
            <v>Viga U de 3" x 1.410" x 0.170"</v>
          </cell>
          <cell r="C147">
            <v>38.462000000000003</v>
          </cell>
          <cell r="D147">
            <v>23.525423728813561</v>
          </cell>
          <cell r="E147">
            <v>6.4103333333333339</v>
          </cell>
          <cell r="F147">
            <v>23.525423728813561</v>
          </cell>
          <cell r="G147">
            <v>0.38089839999999997</v>
          </cell>
        </row>
        <row r="148">
          <cell r="A148" t="str">
            <v>UP015</v>
          </cell>
          <cell r="B148" t="str">
            <v>Vigal U de 3" x 1.498" x0.258"</v>
          </cell>
          <cell r="C148">
            <v>45.454999999999998</v>
          </cell>
          <cell r="D148">
            <v>27.805084745762716</v>
          </cell>
          <cell r="E148">
            <v>7.5758333333333328</v>
          </cell>
          <cell r="F148">
            <v>27.805084745762716</v>
          </cell>
          <cell r="G148">
            <v>0.38089839999999997</v>
          </cell>
        </row>
        <row r="149">
          <cell r="A149" t="str">
            <v>UP016</v>
          </cell>
          <cell r="B149" t="str">
            <v>Vigal U de 3" x 1.410" x0.170"</v>
          </cell>
          <cell r="C149">
            <v>40.92</v>
          </cell>
          <cell r="D149">
            <v>15.144067796610171</v>
          </cell>
          <cell r="E149">
            <v>6.82</v>
          </cell>
          <cell r="F149">
            <v>15.144067796610171</v>
          </cell>
          <cell r="G149">
            <v>0.38089839999999997</v>
          </cell>
        </row>
        <row r="150">
          <cell r="A150" t="str">
            <v>UP016</v>
          </cell>
          <cell r="B150" t="str">
            <v>Viga U de 4" x 1.584" x 0.184"</v>
          </cell>
          <cell r="C150">
            <v>50</v>
          </cell>
          <cell r="D150">
            <v>30.627118644067799</v>
          </cell>
          <cell r="E150">
            <v>8.3333333333333339</v>
          </cell>
          <cell r="F150">
            <v>30.627118644067799</v>
          </cell>
          <cell r="G150">
            <v>0.48686719999999994</v>
          </cell>
        </row>
        <row r="151">
          <cell r="A151" t="str">
            <v>UP018</v>
          </cell>
          <cell r="B151" t="str">
            <v>Viga U imp. de 3" x 4.10 lb/ft x 20'</v>
          </cell>
          <cell r="C151">
            <v>37.270000000000003</v>
          </cell>
          <cell r="D151">
            <v>22.161016949152543</v>
          </cell>
          <cell r="E151">
            <v>6.2116666666666669</v>
          </cell>
          <cell r="F151">
            <v>22.161016949152543</v>
          </cell>
          <cell r="G151">
            <v>0.37642799999999998</v>
          </cell>
        </row>
        <row r="152">
          <cell r="A152" t="str">
            <v>UP019</v>
          </cell>
          <cell r="B152" t="str">
            <v>Viga U de 3" x 5 lb/ft x 20'</v>
          </cell>
          <cell r="C152">
            <v>45.45</v>
          </cell>
          <cell r="D152">
            <v>28.203389830508478</v>
          </cell>
          <cell r="E152">
            <v>7.5750000000000002</v>
          </cell>
          <cell r="F152">
            <v>28.203389830508478</v>
          </cell>
          <cell r="G152">
            <v>0.38089839999999997</v>
          </cell>
        </row>
        <row r="153">
          <cell r="A153" t="str">
            <v>UP020</v>
          </cell>
          <cell r="B153" t="str">
            <v>Viga U de 4" x 5.40 lb/ft x 20'</v>
          </cell>
          <cell r="C153">
            <v>49.09</v>
          </cell>
          <cell r="D153">
            <v>29.144067796610173</v>
          </cell>
          <cell r="E153">
            <v>8.1816666666666666</v>
          </cell>
          <cell r="F153">
            <v>29.144067796610173</v>
          </cell>
          <cell r="G153">
            <v>0.48686719999999994</v>
          </cell>
        </row>
        <row r="154">
          <cell r="A154" t="str">
            <v>UP021</v>
          </cell>
          <cell r="B154" t="str">
            <v>Viga U de 4" x 7.25 lb/ft x 20'</v>
          </cell>
          <cell r="C154">
            <v>65.91</v>
          </cell>
          <cell r="D154">
            <v>40.915254237288138</v>
          </cell>
          <cell r="E154">
            <v>10.984999999999999</v>
          </cell>
          <cell r="F154">
            <v>40.915254237288138</v>
          </cell>
          <cell r="G154">
            <v>0.49382680000000001</v>
          </cell>
        </row>
        <row r="155">
          <cell r="A155" t="str">
            <v>UP022</v>
          </cell>
          <cell r="B155" t="str">
            <v>Viga U de 5" x 6.70 lb/ft x 20'</v>
          </cell>
          <cell r="C155">
            <v>60.91</v>
          </cell>
          <cell r="D155">
            <v>37.779661016949156</v>
          </cell>
          <cell r="E155">
            <v>10.151666666666666</v>
          </cell>
          <cell r="F155">
            <v>37.779661016949156</v>
          </cell>
          <cell r="G155">
            <v>0.59689999999999999</v>
          </cell>
        </row>
        <row r="156">
          <cell r="A156" t="str">
            <v>UP023</v>
          </cell>
          <cell r="B156" t="str">
            <v>Viga U de 6" x 8.20 lb/ft x 20'</v>
          </cell>
          <cell r="C156">
            <v>74.55</v>
          </cell>
          <cell r="D156">
            <v>39.237288135593218</v>
          </cell>
          <cell r="E156">
            <v>12.424999999999999</v>
          </cell>
          <cell r="F156">
            <v>39.237288135593218</v>
          </cell>
          <cell r="G156">
            <v>0.70713599999999999</v>
          </cell>
        </row>
        <row r="157">
          <cell r="A157" t="str">
            <v>UP024</v>
          </cell>
          <cell r="B157" t="str">
            <v>Viga U de 6" x 10.50 lb/ft x 20'</v>
          </cell>
          <cell r="C157">
            <v>95.45</v>
          </cell>
          <cell r="D157">
            <v>50.245762711864408</v>
          </cell>
          <cell r="E157">
            <v>15.908333333333333</v>
          </cell>
          <cell r="F157">
            <v>50.245762711864408</v>
          </cell>
          <cell r="G157">
            <v>0.71292719999999987</v>
          </cell>
        </row>
        <row r="158">
          <cell r="A158" t="str">
            <v>UP025</v>
          </cell>
          <cell r="B158" t="str">
            <v>Viga U de 8" x 11.50 lb/ft x 20'</v>
          </cell>
          <cell r="C158">
            <v>104.54</v>
          </cell>
          <cell r="D158">
            <v>60.949152542372886</v>
          </cell>
          <cell r="E158">
            <v>17.423333333333336</v>
          </cell>
          <cell r="F158">
            <v>60.949152542372886</v>
          </cell>
          <cell r="G158">
            <v>0.92760799999999988</v>
          </cell>
        </row>
        <row r="159">
          <cell r="A159" t="str">
            <v>UP026</v>
          </cell>
          <cell r="B159" t="str">
            <v>Viga U de 10" x 25 lb/ft x 20'</v>
          </cell>
          <cell r="C159">
            <v>250</v>
          </cell>
          <cell r="D159">
            <v>155.10169491525426</v>
          </cell>
          <cell r="E159">
            <v>41.666666666666664</v>
          </cell>
          <cell r="F159">
            <v>155.10169491525426</v>
          </cell>
          <cell r="G159">
            <v>1.1626087999999999</v>
          </cell>
        </row>
        <row r="160">
          <cell r="A160" t="str">
            <v>UP027</v>
          </cell>
          <cell r="B160" t="str">
            <v>Viga U de 12" x 20.70 lb/ft x 20'</v>
          </cell>
          <cell r="C160">
            <v>188.18</v>
          </cell>
          <cell r="D160">
            <v>116.7457627118644</v>
          </cell>
          <cell r="E160">
            <v>31.363333333333333</v>
          </cell>
          <cell r="F160">
            <v>116.7457627118644</v>
          </cell>
          <cell r="G160">
            <v>1.3686536</v>
          </cell>
        </row>
        <row r="161">
          <cell r="A161" t="str">
            <v>UP028</v>
          </cell>
          <cell r="B161" t="str">
            <v>Viga U de 4" x 7.25 lb/ft x 30'</v>
          </cell>
          <cell r="C161">
            <v>98.86</v>
          </cell>
          <cell r="D161">
            <v>61.330508474576277</v>
          </cell>
          <cell r="E161">
            <v>9.8859999999999992</v>
          </cell>
          <cell r="F161">
            <v>61.330508474576277</v>
          </cell>
          <cell r="G161">
            <v>0.49382680000000001</v>
          </cell>
        </row>
        <row r="162">
          <cell r="A162" t="str">
            <v>UP029</v>
          </cell>
          <cell r="B162" t="str">
            <v>Viga U de 6" x 8.20 lb/ft x 30'</v>
          </cell>
          <cell r="C162">
            <v>111.82</v>
          </cell>
          <cell r="D162">
            <v>69.372881355932208</v>
          </cell>
          <cell r="E162">
            <v>11.181999999999999</v>
          </cell>
          <cell r="F162">
            <v>69.372881355932208</v>
          </cell>
          <cell r="G162">
            <v>0.70713599999999999</v>
          </cell>
        </row>
        <row r="163">
          <cell r="A163" t="str">
            <v>UP030</v>
          </cell>
          <cell r="B163" t="str">
            <v>Viga U de 6" x 10.50 lb/ft x 30'</v>
          </cell>
          <cell r="C163">
            <v>143.18</v>
          </cell>
          <cell r="D163">
            <v>88.822033898305094</v>
          </cell>
          <cell r="E163">
            <v>14.318000000000001</v>
          </cell>
          <cell r="F163">
            <v>88.822033898305094</v>
          </cell>
          <cell r="G163">
            <v>0.71292719999999987</v>
          </cell>
        </row>
        <row r="164">
          <cell r="A164" t="str">
            <v>UP031</v>
          </cell>
          <cell r="B164" t="str">
            <v>Viga U de 8" x 11.50 lb/ft x 30'</v>
          </cell>
          <cell r="C164">
            <v>156.81</v>
          </cell>
          <cell r="D164">
            <v>91.432203389830519</v>
          </cell>
          <cell r="E164">
            <v>15.681000000000001</v>
          </cell>
          <cell r="F164">
            <v>91.432203389830519</v>
          </cell>
          <cell r="G164">
            <v>0.92760799999999988</v>
          </cell>
        </row>
        <row r="165">
          <cell r="A165" t="str">
            <v>UP032</v>
          </cell>
          <cell r="B165" t="str">
            <v>Viga U de 8" x 18.75 lb/ft x 30'</v>
          </cell>
          <cell r="C165">
            <v>255.68</v>
          </cell>
          <cell r="D165">
            <v>158.61864406779659</v>
          </cell>
          <cell r="E165">
            <v>25.568000000000001</v>
          </cell>
          <cell r="F165">
            <v>158.61864406779659</v>
          </cell>
          <cell r="G165">
            <v>0.9411716</v>
          </cell>
        </row>
        <row r="166">
          <cell r="A166" t="str">
            <v>UP033</v>
          </cell>
          <cell r="B166" t="str">
            <v>Viga U de 10" x 15.30 lb/ft x 30'</v>
          </cell>
          <cell r="C166">
            <v>208.63</v>
          </cell>
          <cell r="D166">
            <v>129.43220338983051</v>
          </cell>
          <cell r="E166">
            <v>20.863</v>
          </cell>
          <cell r="F166">
            <v>129.43220338983051</v>
          </cell>
          <cell r="G166">
            <v>1.14808</v>
          </cell>
        </row>
        <row r="167">
          <cell r="A167" t="str">
            <v>UP034</v>
          </cell>
          <cell r="B167" t="str">
            <v>Viga U de 10" x 25 lb/ft x 30'</v>
          </cell>
          <cell r="C167">
            <v>340.9</v>
          </cell>
          <cell r="D167">
            <v>211.49152542372883</v>
          </cell>
          <cell r="E167">
            <v>34.089999999999996</v>
          </cell>
          <cell r="F167">
            <v>211.49152542372883</v>
          </cell>
          <cell r="G167">
            <v>1.1626087999999999</v>
          </cell>
        </row>
        <row r="168">
          <cell r="A168" t="str">
            <v>UP035</v>
          </cell>
          <cell r="B168" t="str">
            <v>Viga U de 12" x 20.70 lb/ft x 30'</v>
          </cell>
          <cell r="C168">
            <v>282.27</v>
          </cell>
          <cell r="D168">
            <v>175.11864406779659</v>
          </cell>
          <cell r="E168">
            <v>28.226999999999997</v>
          </cell>
          <cell r="F168">
            <v>175.11864406779659</v>
          </cell>
          <cell r="G168">
            <v>1.3686536</v>
          </cell>
        </row>
        <row r="169">
          <cell r="A169" t="str">
            <v>UP036</v>
          </cell>
          <cell r="B169" t="str">
            <v>Viga U de 15" x 33.90 lb/ft x 30'</v>
          </cell>
          <cell r="C169">
            <v>462.72</v>
          </cell>
          <cell r="D169">
            <v>286.78813559322037</v>
          </cell>
          <cell r="E169">
            <v>46.272000000000006</v>
          </cell>
          <cell r="F169">
            <v>286.78813559322037</v>
          </cell>
          <cell r="G169">
            <v>1.6967199999999998</v>
          </cell>
        </row>
        <row r="170">
          <cell r="B170" t="str">
            <v xml:space="preserve">VIGAS </v>
          </cell>
          <cell r="E170" t="str">
            <v>kg/ml</v>
          </cell>
          <cell r="F170" t="str">
            <v>$/barra</v>
          </cell>
          <cell r="G170" t="str">
            <v>m2/ml</v>
          </cell>
        </row>
        <row r="171">
          <cell r="A171" t="str">
            <v>W000</v>
          </cell>
          <cell r="B171" t="str">
            <v xml:space="preserve">Viga w4 x 13 lb/pie </v>
          </cell>
          <cell r="C171">
            <v>118.18</v>
          </cell>
          <cell r="D171">
            <v>73.322033898305079</v>
          </cell>
          <cell r="E171">
            <v>19.696666666666669</v>
          </cell>
          <cell r="F171">
            <v>73.322033898305079</v>
          </cell>
          <cell r="G171">
            <v>0.61594999999999989</v>
          </cell>
        </row>
        <row r="172">
          <cell r="A172" t="str">
            <v>W001</v>
          </cell>
          <cell r="B172" t="str">
            <v xml:space="preserve">Viga W6 x 9 lb/pie </v>
          </cell>
          <cell r="C172">
            <v>81.819999999999993</v>
          </cell>
          <cell r="D172">
            <v>46.610169491525426</v>
          </cell>
          <cell r="E172">
            <v>13.636666666666665</v>
          </cell>
          <cell r="F172">
            <v>46.610169491525426</v>
          </cell>
          <cell r="G172">
            <v>0.70484999999999987</v>
          </cell>
        </row>
        <row r="173">
          <cell r="A173" t="str">
            <v>W001</v>
          </cell>
          <cell r="B173" t="str">
            <v xml:space="preserve">Viga W6 x 12 lb/pie </v>
          </cell>
          <cell r="C173">
            <v>108.86</v>
          </cell>
          <cell r="D173">
            <v>51.664271805650905</v>
          </cell>
          <cell r="E173">
            <v>18.143333333333334</v>
          </cell>
          <cell r="F173">
            <v>51.664271805650905</v>
          </cell>
          <cell r="G173">
            <v>0.72389999999999999</v>
          </cell>
        </row>
        <row r="174">
          <cell r="A174" t="str">
            <v>W002</v>
          </cell>
          <cell r="B174" t="str">
            <v xml:space="preserve">Viga W6 x 15 lb/pie </v>
          </cell>
          <cell r="C174">
            <v>136.36000000000001</v>
          </cell>
          <cell r="D174">
            <v>76.364406779661024</v>
          </cell>
          <cell r="E174">
            <v>22.72666666666667</v>
          </cell>
          <cell r="F174">
            <v>76.364406779661024</v>
          </cell>
          <cell r="G174">
            <v>0.72389999999999999</v>
          </cell>
        </row>
        <row r="175">
          <cell r="A175" t="str">
            <v>W003</v>
          </cell>
          <cell r="B175" t="str">
            <v xml:space="preserve">Viga W8 x 18 lb/pie </v>
          </cell>
          <cell r="C175">
            <v>163.30000000000001</v>
          </cell>
          <cell r="D175">
            <v>101.5084745762712</v>
          </cell>
          <cell r="E175">
            <v>27.216666666666669</v>
          </cell>
          <cell r="F175">
            <v>101.5084745762712</v>
          </cell>
          <cell r="G175">
            <v>0.72389999999999999</v>
          </cell>
        </row>
        <row r="176">
          <cell r="A176" t="str">
            <v>W004</v>
          </cell>
          <cell r="B176" t="str">
            <v xml:space="preserve">Viga W8 x 24 lb/pie </v>
          </cell>
          <cell r="C176">
            <v>217.73</v>
          </cell>
          <cell r="D176">
            <v>135.07627118644066</v>
          </cell>
          <cell r="E176">
            <v>36.288333333333334</v>
          </cell>
          <cell r="F176">
            <v>135.07627118644066</v>
          </cell>
          <cell r="G176">
            <v>0.72389999999999999</v>
          </cell>
        </row>
        <row r="177">
          <cell r="A177" t="str">
            <v>W005</v>
          </cell>
          <cell r="B177" t="str">
            <v xml:space="preserve">Viga W10 x 33 lb/pie </v>
          </cell>
          <cell r="C177">
            <v>300</v>
          </cell>
          <cell r="D177">
            <v>185.74576271186442</v>
          </cell>
          <cell r="E177">
            <v>50</v>
          </cell>
          <cell r="F177">
            <v>185.74576271186442</v>
          </cell>
          <cell r="G177">
            <v>0.72389999999999999</v>
          </cell>
        </row>
        <row r="178">
          <cell r="A178" t="str">
            <v>W006</v>
          </cell>
          <cell r="B178" t="str">
            <v xml:space="preserve">Viga W12 x 40 lb/pie </v>
          </cell>
          <cell r="C178">
            <v>362.9</v>
          </cell>
          <cell r="D178">
            <v>203.98305084745763</v>
          </cell>
          <cell r="E178">
            <v>60.483333333333327</v>
          </cell>
          <cell r="F178">
            <v>203.98305084745763</v>
          </cell>
          <cell r="G178">
            <v>0.72389999999999999</v>
          </cell>
        </row>
        <row r="194">
          <cell r="B194" t="str">
            <v>CANALES ESTRUCTURALES</v>
          </cell>
          <cell r="E194" t="str">
            <v>kg/ml</v>
          </cell>
          <cell r="F194" t="str">
            <v>$/barra</v>
          </cell>
          <cell r="G194" t="str">
            <v>m2/ml</v>
          </cell>
        </row>
        <row r="195">
          <cell r="A195" t="str">
            <v>CE001</v>
          </cell>
          <cell r="B195" t="str">
            <v xml:space="preserve">Canal 8" x 11.50 lb/pie </v>
          </cell>
          <cell r="C195">
            <v>102.89781818181817</v>
          </cell>
          <cell r="D195">
            <v>57.457627118644069</v>
          </cell>
          <cell r="E195">
            <v>17.149636363636361</v>
          </cell>
          <cell r="F195">
            <v>57.457627118644069</v>
          </cell>
          <cell r="G195">
            <v>0.63500000000000001</v>
          </cell>
        </row>
        <row r="196">
          <cell r="A196" t="str">
            <v>CE002</v>
          </cell>
          <cell r="B196" t="str">
            <v xml:space="preserve">Canal 4" x 7.25 lb/pie </v>
          </cell>
          <cell r="C196">
            <v>65.760000000000005</v>
          </cell>
          <cell r="D196">
            <v>46.610169491525426</v>
          </cell>
          <cell r="E196">
            <v>10.96</v>
          </cell>
          <cell r="F196">
            <v>46.610169491525426</v>
          </cell>
          <cell r="G196">
            <v>0.37805359999999993</v>
          </cell>
        </row>
        <row r="197">
          <cell r="A197" t="str">
            <v>CE003</v>
          </cell>
          <cell r="B197" t="str">
            <v xml:space="preserve">Canal 12" x 20.7 lb/pie </v>
          </cell>
          <cell r="C197">
            <v>187.75510204081633</v>
          </cell>
          <cell r="D197">
            <v>103.33333333333333</v>
          </cell>
          <cell r="E197">
            <v>31.292517006802722</v>
          </cell>
          <cell r="F197">
            <v>103.33333333333333</v>
          </cell>
          <cell r="G197">
            <v>0.90850719999999996</v>
          </cell>
        </row>
        <row r="198">
          <cell r="A198" t="str">
            <v>UE004</v>
          </cell>
          <cell r="B198" t="str">
            <v>Canal imp.U 3" x 4.10 lb/pie x 20'</v>
          </cell>
          <cell r="C198">
            <v>37.270000000000003</v>
          </cell>
          <cell r="D198">
            <v>22.161016949152543</v>
          </cell>
          <cell r="E198">
            <v>6.2116666666666669</v>
          </cell>
          <cell r="F198">
            <v>22.161016949152543</v>
          </cell>
          <cell r="G198">
            <v>0.29565600000000003</v>
          </cell>
        </row>
        <row r="199">
          <cell r="A199" t="str">
            <v>UE005</v>
          </cell>
          <cell r="B199" t="str">
            <v>Canal imp.U 3" x 5.00 lb/pie x 20'</v>
          </cell>
          <cell r="C199">
            <v>45.45</v>
          </cell>
          <cell r="D199">
            <v>28.203389830508478</v>
          </cell>
          <cell r="E199">
            <v>7.5750000000000002</v>
          </cell>
          <cell r="F199">
            <v>28.203389830508478</v>
          </cell>
          <cell r="G199">
            <v>0.30479999999999996</v>
          </cell>
        </row>
        <row r="200">
          <cell r="A200" t="str">
            <v>UE006</v>
          </cell>
          <cell r="B200" t="str">
            <v>Canal imp.U 4" x 5.40 lb/pie x 20'</v>
          </cell>
          <cell r="C200">
            <v>49.09</v>
          </cell>
          <cell r="D200">
            <v>29.144067796610173</v>
          </cell>
          <cell r="E200">
            <v>8.1816666666666666</v>
          </cell>
          <cell r="F200">
            <v>29.144067796610173</v>
          </cell>
          <cell r="G200">
            <v>0.36413439999999997</v>
          </cell>
        </row>
        <row r="201">
          <cell r="A201" t="str">
            <v>UE007</v>
          </cell>
          <cell r="B201" t="str">
            <v>Canal imp.U 4" x 7.25 lb/pie x 20'</v>
          </cell>
          <cell r="C201">
            <v>65.91</v>
          </cell>
          <cell r="D201">
            <v>40.889830508474581</v>
          </cell>
          <cell r="E201">
            <v>10.984999999999999</v>
          </cell>
          <cell r="F201">
            <v>40.889830508474581</v>
          </cell>
          <cell r="G201">
            <v>0.37805359999999993</v>
          </cell>
        </row>
        <row r="202">
          <cell r="A202" t="str">
            <v>UE008</v>
          </cell>
          <cell r="B202" t="str">
            <v xml:space="preserve">Canal imp.U 5" x 6.70 lb/pie x 20' </v>
          </cell>
          <cell r="C202">
            <v>60.91</v>
          </cell>
          <cell r="D202">
            <v>37.779661016949156</v>
          </cell>
          <cell r="E202">
            <v>10.151666666666666</v>
          </cell>
          <cell r="F202">
            <v>37.779661016949156</v>
          </cell>
          <cell r="G202">
            <v>0.43179999999999996</v>
          </cell>
        </row>
        <row r="203">
          <cell r="A203" t="str">
            <v>UE009</v>
          </cell>
          <cell r="B203" t="str">
            <v xml:space="preserve">Canal imp.U 6" x 8.20 lb/pie x 20' </v>
          </cell>
          <cell r="C203">
            <v>74.55</v>
          </cell>
          <cell r="D203">
            <v>39.237288135593218</v>
          </cell>
          <cell r="E203">
            <v>12.424999999999999</v>
          </cell>
          <cell r="F203">
            <v>39.237288135593218</v>
          </cell>
          <cell r="G203">
            <v>0.49987199999999998</v>
          </cell>
        </row>
        <row r="204">
          <cell r="A204" t="str">
            <v>UE010</v>
          </cell>
          <cell r="B204" t="str">
            <v xml:space="preserve">Canal imp.U 6" x 10.50 lb/pie x 20' </v>
          </cell>
          <cell r="C204">
            <v>95.45</v>
          </cell>
          <cell r="D204">
            <v>50.245762711864408</v>
          </cell>
          <cell r="E204">
            <v>15.908333333333333</v>
          </cell>
          <cell r="F204">
            <v>50.245762711864408</v>
          </cell>
          <cell r="G204">
            <v>0.51145439999999998</v>
          </cell>
        </row>
        <row r="205">
          <cell r="A205" t="str">
            <v>UE011</v>
          </cell>
          <cell r="B205" t="str">
            <v>Canal imp.U 8" x 11.50 lb/pie x 20'</v>
          </cell>
          <cell r="C205">
            <v>104.54</v>
          </cell>
          <cell r="D205">
            <v>60.949152542372886</v>
          </cell>
          <cell r="E205">
            <v>17.423333333333336</v>
          </cell>
          <cell r="F205">
            <v>60.949152542372886</v>
          </cell>
          <cell r="G205">
            <v>0.63601599999999991</v>
          </cell>
        </row>
        <row r="206">
          <cell r="A206" t="str">
            <v>UE012</v>
          </cell>
          <cell r="B206" t="str">
            <v>Canal imp.U 10" x 25.00 lb/pie x 20'</v>
          </cell>
          <cell r="C206">
            <v>250</v>
          </cell>
          <cell r="D206">
            <v>155.10169491525426</v>
          </cell>
          <cell r="E206">
            <v>41.666666666666664</v>
          </cell>
          <cell r="F206">
            <v>155.10169491525426</v>
          </cell>
          <cell r="G206">
            <v>0.80121759999999997</v>
          </cell>
        </row>
        <row r="207">
          <cell r="A207" t="str">
            <v>UE013</v>
          </cell>
          <cell r="B207" t="str">
            <v>Canal imp.U 12" x 20.70 lb/pie x 20'</v>
          </cell>
          <cell r="C207">
            <v>188.18</v>
          </cell>
          <cell r="D207">
            <v>116.7457627118644</v>
          </cell>
          <cell r="E207">
            <v>31.363333333333333</v>
          </cell>
          <cell r="F207">
            <v>116.7457627118644</v>
          </cell>
          <cell r="G207">
            <v>0.90850719999999996</v>
          </cell>
        </row>
        <row r="208">
          <cell r="B208" t="str">
            <v>FIERRO REDONDO LISO</v>
          </cell>
          <cell r="E208" t="str">
            <v>kg/ml</v>
          </cell>
          <cell r="F208" t="str">
            <v>$/barra</v>
          </cell>
          <cell r="G208" t="str">
            <v>m2/ml</v>
          </cell>
        </row>
        <row r="209">
          <cell r="A209" t="str">
            <v>F001</v>
          </cell>
          <cell r="B209" t="str">
            <v>Fe liso 3/8"</v>
          </cell>
          <cell r="C209">
            <v>3.4249999999999998</v>
          </cell>
          <cell r="D209">
            <v>1.5254237288135595</v>
          </cell>
          <cell r="E209">
            <v>0.5708333333333333</v>
          </cell>
          <cell r="F209">
            <v>1.5254237288135595</v>
          </cell>
          <cell r="G209">
            <v>2.9923739999999997E-2</v>
          </cell>
        </row>
        <row r="210">
          <cell r="A210" t="str">
            <v>F002</v>
          </cell>
          <cell r="B210" t="str">
            <v>Fe liso 7/16"</v>
          </cell>
          <cell r="C210">
            <v>4.55</v>
          </cell>
          <cell r="D210">
            <v>2.6949152542372885</v>
          </cell>
          <cell r="E210">
            <v>0.7583333333333333</v>
          </cell>
          <cell r="F210">
            <v>2.6949152542372885</v>
          </cell>
          <cell r="G210">
            <v>3.4911029999999996E-2</v>
          </cell>
        </row>
        <row r="211">
          <cell r="A211" t="str">
            <v>F003</v>
          </cell>
          <cell r="B211" t="str">
            <v>Fe liso  1/2"</v>
          </cell>
          <cell r="C211">
            <v>5.8819999999999997</v>
          </cell>
          <cell r="D211">
            <v>2.6186440677966103</v>
          </cell>
          <cell r="E211">
            <v>0.98033333333333328</v>
          </cell>
          <cell r="F211">
            <v>2.6186440677966103</v>
          </cell>
          <cell r="G211">
            <v>3.9898320000000001E-2</v>
          </cell>
          <cell r="H211">
            <v>0.44519620329762161</v>
          </cell>
        </row>
        <row r="212">
          <cell r="A212" t="str">
            <v>F003e</v>
          </cell>
          <cell r="B212" t="str">
            <v>Fe liso  1/2" Esp</v>
          </cell>
          <cell r="C212">
            <v>5.8819999999999997</v>
          </cell>
          <cell r="D212">
            <v>2.4915254237288136</v>
          </cell>
          <cell r="E212">
            <v>0.98033333333333328</v>
          </cell>
          <cell r="F212">
            <v>2.4915254237288136</v>
          </cell>
          <cell r="G212">
            <v>3.9898320000000001E-2</v>
          </cell>
        </row>
        <row r="213">
          <cell r="A213" t="str">
            <v>F004</v>
          </cell>
          <cell r="B213" t="str">
            <v>Fe liso 9/16"</v>
          </cell>
          <cell r="C213">
            <v>7.4630000000000001</v>
          </cell>
          <cell r="D213">
            <v>4.4237288135593218</v>
          </cell>
          <cell r="E213">
            <v>1.2438333333333333</v>
          </cell>
          <cell r="F213">
            <v>4.4237288135593218</v>
          </cell>
          <cell r="G213">
            <v>4.4885609999999999E-2</v>
          </cell>
        </row>
        <row r="214">
          <cell r="A214" t="str">
            <v>F005</v>
          </cell>
          <cell r="B214" t="str">
            <v>Fe liso  5/8"</v>
          </cell>
          <cell r="C214">
            <v>9.5239999999999991</v>
          </cell>
          <cell r="D214">
            <v>4.2118644067796609</v>
          </cell>
          <cell r="E214">
            <v>1.5873333333333333</v>
          </cell>
          <cell r="F214">
            <v>4.2118644067796609</v>
          </cell>
          <cell r="G214">
            <v>4.9872899999999998E-2</v>
          </cell>
        </row>
        <row r="215">
          <cell r="A215" t="str">
            <v>F006</v>
          </cell>
          <cell r="B215" t="str">
            <v>Fe liso  11/16"</v>
          </cell>
          <cell r="C215">
            <v>11.111000000000001</v>
          </cell>
          <cell r="D215">
            <v>7.0762711864406782</v>
          </cell>
          <cell r="E215">
            <v>1.8518333333333334</v>
          </cell>
          <cell r="F215">
            <v>7.0762711864406782</v>
          </cell>
          <cell r="G215">
            <v>5.4860189999999996E-2</v>
          </cell>
        </row>
        <row r="216">
          <cell r="A216" t="str">
            <v>F007</v>
          </cell>
          <cell r="B216" t="str">
            <v>Fe liso 3/4"</v>
          </cell>
          <cell r="C216">
            <v>13.333</v>
          </cell>
          <cell r="D216">
            <v>5.906779661016949</v>
          </cell>
          <cell r="E216">
            <v>2.2221666666666668</v>
          </cell>
          <cell r="F216">
            <v>5.906779661016949</v>
          </cell>
          <cell r="G216">
            <v>5.9847479999999995E-2</v>
          </cell>
        </row>
        <row r="217">
          <cell r="A217" t="str">
            <v>F008</v>
          </cell>
          <cell r="B217" t="str">
            <v>Fe liso 13/16"</v>
          </cell>
          <cell r="C217">
            <v>15.625</v>
          </cell>
          <cell r="D217">
            <v>9.9491525423728824</v>
          </cell>
          <cell r="E217">
            <v>2.6041666666666665</v>
          </cell>
          <cell r="F217">
            <v>9.9491525423728824</v>
          </cell>
          <cell r="G217">
            <v>6.483477E-2</v>
          </cell>
        </row>
        <row r="218">
          <cell r="A218" t="str">
            <v>F009</v>
          </cell>
          <cell r="B218" t="str">
            <v>Fe liso 7/8"</v>
          </cell>
          <cell r="C218">
            <v>18.518999999999998</v>
          </cell>
          <cell r="D218">
            <v>8.6864406779661021</v>
          </cell>
          <cell r="E218">
            <v>3.0864999999999996</v>
          </cell>
          <cell r="F218">
            <v>8.6864406779661021</v>
          </cell>
          <cell r="G218">
            <v>6.9822059999999991E-2</v>
          </cell>
        </row>
        <row r="219">
          <cell r="A219" t="str">
            <v>F010</v>
          </cell>
          <cell r="B219" t="str">
            <v>Fe liso 1"</v>
          </cell>
          <cell r="C219">
            <v>23.81</v>
          </cell>
          <cell r="D219">
            <v>11.245762711864407</v>
          </cell>
          <cell r="E219">
            <v>3.9683333333333333</v>
          </cell>
          <cell r="F219">
            <v>11.245762711864407</v>
          </cell>
          <cell r="G219">
            <v>7.9796640000000002E-2</v>
          </cell>
        </row>
        <row r="220">
          <cell r="A220" t="str">
            <v>F011</v>
          </cell>
          <cell r="B220" t="str">
            <v>Fe liso 1 1/8"</v>
          </cell>
          <cell r="C220">
            <v>30.303000000000001</v>
          </cell>
          <cell r="D220">
            <v>20.66949152542373</v>
          </cell>
          <cell r="E220">
            <v>5.0505000000000004</v>
          </cell>
          <cell r="F220">
            <v>20.66949152542373</v>
          </cell>
          <cell r="G220">
            <v>8.9771219999999999E-2</v>
          </cell>
        </row>
        <row r="221">
          <cell r="A221" t="str">
            <v>F012</v>
          </cell>
          <cell r="B221" t="str">
            <v>Fe liso 1 1/4" ASTM A-36</v>
          </cell>
          <cell r="C221">
            <v>37.036999999999999</v>
          </cell>
          <cell r="D221">
            <v>25.262711864406779</v>
          </cell>
          <cell r="E221">
            <v>6.1728333333333332</v>
          </cell>
          <cell r="F221">
            <v>25.262711864406779</v>
          </cell>
          <cell r="G221">
            <v>9.9745799999999996E-2</v>
          </cell>
        </row>
        <row r="222">
          <cell r="A222" t="str">
            <v>F013</v>
          </cell>
          <cell r="B222" t="str">
            <v>Fe liso 1 3/8"</v>
          </cell>
          <cell r="C222">
            <v>45.45</v>
          </cell>
          <cell r="D222">
            <v>30.98305084745763</v>
          </cell>
          <cell r="E222">
            <v>7.5750000000000002</v>
          </cell>
          <cell r="F222">
            <v>30.98305084745763</v>
          </cell>
          <cell r="G222">
            <v>0.10972037999999999</v>
          </cell>
        </row>
        <row r="223">
          <cell r="A223" t="str">
            <v>F014</v>
          </cell>
          <cell r="B223" t="str">
            <v>Fe liso 1 1/2"</v>
          </cell>
          <cell r="C223">
            <v>53.631999999999998</v>
          </cell>
          <cell r="D223">
            <v>35.889830508474581</v>
          </cell>
          <cell r="E223">
            <v>8.9386666666666663</v>
          </cell>
          <cell r="F223">
            <v>35.889830508474581</v>
          </cell>
          <cell r="G223">
            <v>0.11969495999999999</v>
          </cell>
        </row>
        <row r="224">
          <cell r="A224" t="str">
            <v>F015</v>
          </cell>
          <cell r="B224" t="str">
            <v>Fe liso 1 5/8"</v>
          </cell>
          <cell r="C224">
            <v>63.1</v>
          </cell>
          <cell r="D224">
            <v>43.033898305084747</v>
          </cell>
          <cell r="E224">
            <v>10.516666666666667</v>
          </cell>
          <cell r="F224">
            <v>43.033898305084747</v>
          </cell>
          <cell r="G224">
            <v>0.12966954</v>
          </cell>
        </row>
        <row r="225">
          <cell r="A225" t="str">
            <v>F016</v>
          </cell>
          <cell r="B225" t="str">
            <v>Fe liso 1 11/16"</v>
          </cell>
          <cell r="C225">
            <v>66.667000000000002</v>
          </cell>
          <cell r="D225">
            <v>45.474576271186443</v>
          </cell>
          <cell r="E225">
            <v>11.111166666666668</v>
          </cell>
          <cell r="F225">
            <v>45.474576271186443</v>
          </cell>
          <cell r="G225">
            <v>0.13465683000000001</v>
          </cell>
        </row>
        <row r="226">
          <cell r="A226" t="str">
            <v>F017</v>
          </cell>
          <cell r="B226" t="str">
            <v>Fe liso 1 3/4"</v>
          </cell>
          <cell r="C226">
            <v>71.429000000000002</v>
          </cell>
          <cell r="D226">
            <v>48.711864406779661</v>
          </cell>
          <cell r="E226">
            <v>11.904833333333334</v>
          </cell>
          <cell r="F226">
            <v>48.711864406779661</v>
          </cell>
          <cell r="G226">
            <v>0.13964411999999998</v>
          </cell>
        </row>
        <row r="227">
          <cell r="A227" t="str">
            <v>F018</v>
          </cell>
          <cell r="B227" t="str">
            <v>Fe liso 2"</v>
          </cell>
          <cell r="C227">
            <v>100</v>
          </cell>
          <cell r="D227">
            <v>68.194915254237287</v>
          </cell>
          <cell r="E227">
            <v>16.666666666666668</v>
          </cell>
          <cell r="F227">
            <v>68.194915254237287</v>
          </cell>
          <cell r="G227">
            <v>0.15959328</v>
          </cell>
        </row>
        <row r="228">
          <cell r="A228" t="str">
            <v>F019</v>
          </cell>
          <cell r="B228" t="str">
            <v>Fe liso 2 1/4"</v>
          </cell>
          <cell r="C228">
            <v>125</v>
          </cell>
          <cell r="D228">
            <v>85.220338983050851</v>
          </cell>
          <cell r="E228">
            <v>20.833333333333332</v>
          </cell>
          <cell r="F228">
            <v>85.220338983050851</v>
          </cell>
          <cell r="G228">
            <v>0.17954244</v>
          </cell>
        </row>
        <row r="229">
          <cell r="A229" t="str">
            <v>F020</v>
          </cell>
          <cell r="B229" t="str">
            <v>Fe liso 2 1/2"</v>
          </cell>
          <cell r="C229">
            <v>142.857</v>
          </cell>
          <cell r="D229">
            <v>97.398305084745772</v>
          </cell>
          <cell r="E229">
            <v>23.8095</v>
          </cell>
          <cell r="F229">
            <v>97.398305084745772</v>
          </cell>
          <cell r="G229">
            <v>0.19949159999999999</v>
          </cell>
        </row>
        <row r="230">
          <cell r="A230" t="str">
            <v>F021</v>
          </cell>
          <cell r="B230" t="str">
            <v>Fe liso 3" Imp.</v>
          </cell>
          <cell r="C230">
            <v>216.67</v>
          </cell>
          <cell r="D230">
            <v>148.16949152542375</v>
          </cell>
          <cell r="E230">
            <v>36.111666666666665</v>
          </cell>
          <cell r="F230">
            <v>148.16949152542375</v>
          </cell>
          <cell r="G230">
            <v>0.23938991999999998</v>
          </cell>
        </row>
        <row r="231">
          <cell r="A231" t="str">
            <v>F022</v>
          </cell>
          <cell r="B231" t="str">
            <v>Fe redondo liso 3/8" C-1045</v>
          </cell>
          <cell r="C231">
            <v>3.4239999999999999</v>
          </cell>
          <cell r="D231">
            <v>1.9745762711864407</v>
          </cell>
          <cell r="E231">
            <v>0.57066666666666666</v>
          </cell>
          <cell r="F231">
            <v>1.9745762711864407</v>
          </cell>
          <cell r="G231">
            <v>2.9923739999999997E-2</v>
          </cell>
        </row>
        <row r="232">
          <cell r="A232" t="str">
            <v>F023</v>
          </cell>
          <cell r="B232" t="str">
            <v>Fe redondo liso 1/2" C-1045</v>
          </cell>
          <cell r="C232">
            <v>5.88</v>
          </cell>
          <cell r="D232">
            <v>3.3983050847457625</v>
          </cell>
          <cell r="E232">
            <v>0.98</v>
          </cell>
          <cell r="F232">
            <v>3.3983050847457625</v>
          </cell>
          <cell r="G232">
            <v>0.39898319999999998</v>
          </cell>
        </row>
        <row r="233">
          <cell r="A233" t="str">
            <v>F024</v>
          </cell>
          <cell r="B233" t="str">
            <v>Fe redondo liso 5/8" C-1045</v>
          </cell>
          <cell r="C233">
            <v>9.52</v>
          </cell>
          <cell r="D233">
            <v>5.5000000000000009</v>
          </cell>
          <cell r="E233">
            <v>1.5866666666666667</v>
          </cell>
          <cell r="F233">
            <v>5.5000000000000009</v>
          </cell>
          <cell r="G233">
            <v>4.9872899999999998E-2</v>
          </cell>
        </row>
        <row r="234">
          <cell r="A234" t="str">
            <v>F025</v>
          </cell>
          <cell r="B234" t="str">
            <v>Fe redondo liso 7/8" C-1045</v>
          </cell>
          <cell r="C234">
            <v>18.52</v>
          </cell>
          <cell r="D234">
            <v>10.686440677966102</v>
          </cell>
          <cell r="E234">
            <v>3.0866666666666664</v>
          </cell>
          <cell r="F234">
            <v>10.686440677966102</v>
          </cell>
          <cell r="G234">
            <v>6.9822059999999991E-2</v>
          </cell>
        </row>
        <row r="235">
          <cell r="A235" t="str">
            <v>F026</v>
          </cell>
          <cell r="B235" t="str">
            <v>Fe redondo liso 3/4" C-1045</v>
          </cell>
          <cell r="C235">
            <v>13.33</v>
          </cell>
          <cell r="D235">
            <v>7.6949152542372889</v>
          </cell>
          <cell r="E235">
            <v>2.2216666666666667</v>
          </cell>
          <cell r="F235">
            <v>7.6949152542372889</v>
          </cell>
          <cell r="G235">
            <v>5.9847479999999995E-2</v>
          </cell>
        </row>
        <row r="236">
          <cell r="A236" t="str">
            <v>F027</v>
          </cell>
          <cell r="B236" t="str">
            <v>Fe redondo liso 1" C-1045</v>
          </cell>
          <cell r="C236">
            <v>23.809000000000001</v>
          </cell>
          <cell r="D236">
            <v>13.745762711864407</v>
          </cell>
          <cell r="E236">
            <v>3.9681666666666668</v>
          </cell>
          <cell r="F236">
            <v>13.745762711864407</v>
          </cell>
          <cell r="G236">
            <v>7.9796640000000002E-2</v>
          </cell>
        </row>
        <row r="237">
          <cell r="B237" t="str">
            <v>FIERRO REDONDO LISO MILIMETRICO</v>
          </cell>
        </row>
        <row r="238">
          <cell r="A238" t="str">
            <v>FLM01</v>
          </cell>
          <cell r="B238" t="str">
            <v>Fe redondo liso 9mm</v>
          </cell>
          <cell r="C238">
            <v>2.9963700000000002</v>
          </cell>
          <cell r="D238">
            <v>1.6016949152542372</v>
          </cell>
          <cell r="E238">
            <v>0.49939500000000003</v>
          </cell>
          <cell r="F238">
            <v>1.6016949152542372</v>
          </cell>
        </row>
        <row r="239">
          <cell r="A239" t="str">
            <v>FLM02</v>
          </cell>
          <cell r="B239" t="str">
            <v>Fe redondo liso 10mm</v>
          </cell>
          <cell r="C239">
            <v>3.7</v>
          </cell>
          <cell r="D239">
            <v>1.5677966101694918</v>
          </cell>
          <cell r="E239">
            <v>0.6166666666666667</v>
          </cell>
          <cell r="F239">
            <v>1.5677966101694918</v>
          </cell>
        </row>
        <row r="240">
          <cell r="A240" t="str">
            <v>FLM03</v>
          </cell>
          <cell r="B240" t="str">
            <v>Fe redondo liso 12mm</v>
          </cell>
          <cell r="C240">
            <v>5.5570000000000004</v>
          </cell>
          <cell r="D240">
            <v>2.745762711864407</v>
          </cell>
          <cell r="E240">
            <v>0.92616666666666669</v>
          </cell>
          <cell r="F240">
            <v>2.745762711864407</v>
          </cell>
        </row>
        <row r="241">
          <cell r="A241" t="str">
            <v>FLM04</v>
          </cell>
          <cell r="B241" t="str">
            <v>Fe redondo liso 13.24mm</v>
          </cell>
          <cell r="C241">
            <v>6.6189999999999998</v>
          </cell>
          <cell r="D241">
            <v>2.6186440677966103</v>
          </cell>
          <cell r="E241">
            <v>1.1031666666666666</v>
          </cell>
          <cell r="F241">
            <v>2.6186440677966103</v>
          </cell>
        </row>
        <row r="242">
          <cell r="A242" t="str">
            <v>FLM05</v>
          </cell>
          <cell r="B242" t="str">
            <v>Fe redondo liso 14mm</v>
          </cell>
          <cell r="C242">
            <v>6.44</v>
          </cell>
          <cell r="D242">
            <v>2.3898305084745761</v>
          </cell>
          <cell r="E242">
            <v>1.0733333333333335</v>
          </cell>
          <cell r="F242">
            <v>2.3898305084745761</v>
          </cell>
        </row>
        <row r="243">
          <cell r="A243" t="str">
            <v>FLM06</v>
          </cell>
          <cell r="B243" t="str">
            <v>Fe redondo liso 15mm</v>
          </cell>
          <cell r="C243">
            <v>8.3232500062499994</v>
          </cell>
          <cell r="D243">
            <v>4.9067796610169498</v>
          </cell>
          <cell r="E243">
            <v>1.3872083343749999</v>
          </cell>
          <cell r="F243">
            <v>4.9067796610169498</v>
          </cell>
        </row>
        <row r="244">
          <cell r="A244" t="str">
            <v>FLM07</v>
          </cell>
          <cell r="B244" t="str">
            <v>Fe redondo liso 16.48mm C-1213</v>
          </cell>
          <cell r="C244">
            <v>10.046732437766398</v>
          </cell>
          <cell r="D244">
            <v>5.3305084745762716</v>
          </cell>
          <cell r="E244">
            <v>1.6744554062943997</v>
          </cell>
          <cell r="F244">
            <v>5.3305084745762716</v>
          </cell>
        </row>
        <row r="245">
          <cell r="A245" t="str">
            <v>FLM08</v>
          </cell>
          <cell r="B245" t="str">
            <v>Fe redondo liso 19mm</v>
          </cell>
          <cell r="C245">
            <v>13.35419223225</v>
          </cell>
          <cell r="D245">
            <v>8.8050847457627128</v>
          </cell>
          <cell r="E245">
            <v>2.2256987053750001</v>
          </cell>
          <cell r="F245">
            <v>8.8050847457627128</v>
          </cell>
        </row>
        <row r="246">
          <cell r="A246" t="str">
            <v>FLM09</v>
          </cell>
          <cell r="B246" t="str">
            <v>Fe redondo liso 20.20mm C-1213</v>
          </cell>
          <cell r="C246">
            <v>15.263</v>
          </cell>
          <cell r="D246">
            <v>8.3728813559322042</v>
          </cell>
          <cell r="E246">
            <v>2.5438333333333332</v>
          </cell>
          <cell r="F246">
            <v>8.3728813559322042</v>
          </cell>
        </row>
        <row r="247">
          <cell r="A247" t="str">
            <v>FLM10</v>
          </cell>
          <cell r="B247" t="str">
            <v>Fe redondo liso 22mm</v>
          </cell>
          <cell r="C247">
            <v>17.904235569000001</v>
          </cell>
          <cell r="D247">
            <v>12.703389830508476</v>
          </cell>
          <cell r="E247">
            <v>2.9840392615</v>
          </cell>
          <cell r="F247">
            <v>12.703389830508476</v>
          </cell>
        </row>
        <row r="248">
          <cell r="A248" t="str">
            <v>FLM11</v>
          </cell>
          <cell r="B248" t="str">
            <v>Fe redondo liso 25mm</v>
          </cell>
          <cell r="C248">
            <v>23.120138906249998</v>
          </cell>
          <cell r="D248">
            <v>16.330508474576273</v>
          </cell>
          <cell r="E248">
            <v>3.8533564843749999</v>
          </cell>
          <cell r="F248">
            <v>16.330508474576273</v>
          </cell>
        </row>
        <row r="249">
          <cell r="B249" t="str">
            <v>FIERRO REDONDO CALIBRADO SAE 1020</v>
          </cell>
        </row>
        <row r="250">
          <cell r="A250" t="str">
            <v>FC01</v>
          </cell>
          <cell r="B250" t="str">
            <v>Fe redondo calib. 3/16"</v>
          </cell>
          <cell r="C250">
            <v>0.83903562094253881</v>
          </cell>
          <cell r="D250">
            <v>0.5</v>
          </cell>
          <cell r="E250">
            <v>0.1398392701570898</v>
          </cell>
          <cell r="F250">
            <v>0.5</v>
          </cell>
          <cell r="G250">
            <v>1.4961869999999999E-2</v>
          </cell>
        </row>
        <row r="251">
          <cell r="A251" t="str">
            <v>FC02</v>
          </cell>
          <cell r="B251" t="str">
            <v>Fe redondo calib. 1/4"</v>
          </cell>
          <cell r="C251">
            <v>1.47</v>
          </cell>
          <cell r="D251">
            <v>1.0423728813559323</v>
          </cell>
          <cell r="E251">
            <v>0.245</v>
          </cell>
          <cell r="F251">
            <v>1.0423728813559323</v>
          </cell>
          <cell r="G251">
            <v>1.9949160000000001E-2</v>
          </cell>
        </row>
        <row r="252">
          <cell r="A252" t="str">
            <v>FC03</v>
          </cell>
          <cell r="B252" t="str">
            <v>Fe redondo calib. 5/16"</v>
          </cell>
          <cell r="C252">
            <v>2.9350000000000001</v>
          </cell>
          <cell r="D252">
            <v>1.652542372881356</v>
          </cell>
          <cell r="E252">
            <v>0.48916666666666669</v>
          </cell>
          <cell r="F252">
            <v>1.652542372881356</v>
          </cell>
          <cell r="G252">
            <v>2.4936449999999999E-2</v>
          </cell>
        </row>
        <row r="253">
          <cell r="A253" t="str">
            <v>FC04</v>
          </cell>
          <cell r="B253" t="str">
            <v>Fe redondo calib. 1/2"</v>
          </cell>
          <cell r="C253">
            <v>5.9</v>
          </cell>
          <cell r="D253">
            <v>4.1610169491525424</v>
          </cell>
          <cell r="E253">
            <v>0.98333333333333339</v>
          </cell>
          <cell r="F253">
            <v>4.1610169491525424</v>
          </cell>
          <cell r="G253">
            <v>3.9898320000000001E-2</v>
          </cell>
        </row>
        <row r="254">
          <cell r="A254" t="str">
            <v>FC05</v>
          </cell>
          <cell r="B254" t="str">
            <v>Fe redondo calib. 5/8"</v>
          </cell>
          <cell r="C254">
            <v>9.52</v>
          </cell>
          <cell r="D254">
            <v>6.7118644067796609</v>
          </cell>
          <cell r="E254">
            <v>1.5866666666666667</v>
          </cell>
          <cell r="F254">
            <v>6.7118644067796609</v>
          </cell>
          <cell r="G254">
            <v>4.9872899999999998E-2</v>
          </cell>
        </row>
        <row r="255">
          <cell r="A255" t="str">
            <v>FC06</v>
          </cell>
          <cell r="B255" t="str">
            <v>Fe redondo calib. 3/4"</v>
          </cell>
          <cell r="C255">
            <v>13.33</v>
          </cell>
          <cell r="D255">
            <v>9.398305084745763</v>
          </cell>
          <cell r="E255">
            <v>2.2216666666666667</v>
          </cell>
          <cell r="F255">
            <v>9.398305084745763</v>
          </cell>
          <cell r="G255">
            <v>5.9847479999999995E-2</v>
          </cell>
        </row>
        <row r="256">
          <cell r="A256" t="str">
            <v>FC07</v>
          </cell>
          <cell r="B256" t="str">
            <v>Fe redondo calib. 7/8"</v>
          </cell>
          <cell r="C256">
            <v>18.52</v>
          </cell>
          <cell r="D256">
            <v>13.059322033898306</v>
          </cell>
          <cell r="E256">
            <v>3.0866666666666664</v>
          </cell>
          <cell r="F256">
            <v>13.059322033898306</v>
          </cell>
          <cell r="G256">
            <v>6.9822059999999991E-2</v>
          </cell>
        </row>
        <row r="257">
          <cell r="A257" t="str">
            <v>FC08</v>
          </cell>
          <cell r="B257" t="str">
            <v>Fe redondo calib. 1"</v>
          </cell>
          <cell r="C257">
            <v>23.81</v>
          </cell>
          <cell r="D257">
            <v>16.788135593220339</v>
          </cell>
          <cell r="E257">
            <v>3.9683333333333333</v>
          </cell>
          <cell r="F257">
            <v>16.788135593220339</v>
          </cell>
          <cell r="G257">
            <v>7.9796640000000002E-2</v>
          </cell>
        </row>
        <row r="258">
          <cell r="A258" t="str">
            <v>FC09</v>
          </cell>
          <cell r="B258" t="str">
            <v>Fe redondo calib.1 1/4"</v>
          </cell>
          <cell r="C258">
            <v>36.67</v>
          </cell>
          <cell r="D258">
            <v>25.847457627118647</v>
          </cell>
          <cell r="E258">
            <v>6.1116666666666672</v>
          </cell>
          <cell r="F258">
            <v>25.847457627118647</v>
          </cell>
          <cell r="G258">
            <v>9.9745799999999996E-2</v>
          </cell>
        </row>
        <row r="259">
          <cell r="A259" t="str">
            <v>FC10</v>
          </cell>
          <cell r="B259" t="str">
            <v>Fe redondo calib. 1 3/8"</v>
          </cell>
          <cell r="C259">
            <v>44.54</v>
          </cell>
          <cell r="D259">
            <v>31.406779661016952</v>
          </cell>
          <cell r="E259">
            <v>7.4233333333333329</v>
          </cell>
          <cell r="F259">
            <v>31.406779661016952</v>
          </cell>
          <cell r="G259">
            <v>0.10972037999999999</v>
          </cell>
        </row>
        <row r="260">
          <cell r="A260" t="str">
            <v>FC11</v>
          </cell>
          <cell r="B260" t="str">
            <v>Fe redondo calib. 1 1/2"</v>
          </cell>
          <cell r="C260">
            <v>52.631999999999998</v>
          </cell>
          <cell r="D260">
            <v>37.093220338983052</v>
          </cell>
          <cell r="E260">
            <v>8.7720000000000002</v>
          </cell>
          <cell r="F260">
            <v>37.093220338983052</v>
          </cell>
          <cell r="G260">
            <v>0.11969495999999999</v>
          </cell>
        </row>
        <row r="261">
          <cell r="A261" t="str">
            <v>FC12</v>
          </cell>
          <cell r="B261" t="str">
            <v>Fe redondo calib. 1 3/4"</v>
          </cell>
          <cell r="C261">
            <v>71.430000000000007</v>
          </cell>
          <cell r="D261">
            <v>50.381355932203398</v>
          </cell>
          <cell r="E261">
            <v>11.905000000000001</v>
          </cell>
          <cell r="F261">
            <v>50.381355932203398</v>
          </cell>
          <cell r="G261">
            <v>0.13964411999999998</v>
          </cell>
        </row>
        <row r="262">
          <cell r="A262" t="str">
            <v>FC13</v>
          </cell>
          <cell r="B262" t="str">
            <v>Fe redondo calib. 2"</v>
          </cell>
          <cell r="C262">
            <v>100</v>
          </cell>
          <cell r="D262">
            <v>70.491525423728817</v>
          </cell>
          <cell r="E262">
            <v>16.666666666666668</v>
          </cell>
          <cell r="F262">
            <v>70.491525423728817</v>
          </cell>
          <cell r="G262">
            <v>0.15959328</v>
          </cell>
        </row>
        <row r="263">
          <cell r="B263" t="str">
            <v>FIERRO REDONDO CALIBRADO SAE 1045</v>
          </cell>
        </row>
        <row r="264">
          <cell r="A264" t="str">
            <v>FC14</v>
          </cell>
          <cell r="B264" t="str">
            <v>Fe redondo calib. 3/8"</v>
          </cell>
          <cell r="C264">
            <v>3.38</v>
          </cell>
          <cell r="D264">
            <v>4.4152542372881358</v>
          </cell>
          <cell r="E264">
            <v>0.56333333333333335</v>
          </cell>
          <cell r="F264">
            <v>4.4152542372881358</v>
          </cell>
          <cell r="G264">
            <v>2.9923739999999997E-2</v>
          </cell>
        </row>
        <row r="265">
          <cell r="A265" t="str">
            <v>FC15</v>
          </cell>
          <cell r="B265" t="str">
            <v>Fe redondo calib. 1/2"</v>
          </cell>
          <cell r="C265">
            <v>5.99</v>
          </cell>
          <cell r="D265">
            <v>7.8389830508474576</v>
          </cell>
          <cell r="E265">
            <v>0.99833333333333341</v>
          </cell>
          <cell r="F265">
            <v>7.8389830508474576</v>
          </cell>
          <cell r="G265">
            <v>3.9898320000000001E-2</v>
          </cell>
        </row>
        <row r="266">
          <cell r="A266" t="str">
            <v>FC16</v>
          </cell>
          <cell r="B266" t="str">
            <v>Fe redondo calib. 5/8"</v>
          </cell>
          <cell r="C266">
            <v>9.52</v>
          </cell>
          <cell r="D266">
            <v>12.457627118644067</v>
          </cell>
          <cell r="E266">
            <v>1.5866666666666667</v>
          </cell>
          <cell r="F266">
            <v>12.457627118644067</v>
          </cell>
          <cell r="G266">
            <v>4.9872899999999998E-2</v>
          </cell>
        </row>
        <row r="267">
          <cell r="A267" t="str">
            <v>FC17</v>
          </cell>
          <cell r="B267" t="str">
            <v>Fe redondo calib. 3/4"</v>
          </cell>
          <cell r="C267">
            <v>13.33</v>
          </cell>
          <cell r="D267">
            <v>17.432203389830509</v>
          </cell>
          <cell r="E267">
            <v>2.2216666666666667</v>
          </cell>
          <cell r="F267">
            <v>17.432203389830509</v>
          </cell>
          <cell r="G267">
            <v>5.9847479999999995E-2</v>
          </cell>
        </row>
        <row r="268">
          <cell r="A268" t="str">
            <v>FC18</v>
          </cell>
          <cell r="B268" t="str">
            <v>Fe redondo calib. 7/8"</v>
          </cell>
          <cell r="C268">
            <v>18.52</v>
          </cell>
          <cell r="D268">
            <v>24.220338983050848</v>
          </cell>
          <cell r="E268">
            <v>3.0866666666666664</v>
          </cell>
          <cell r="F268">
            <v>24.220338983050848</v>
          </cell>
          <cell r="G268">
            <v>6.9822059999999991E-2</v>
          </cell>
        </row>
        <row r="269">
          <cell r="A269" t="str">
            <v>FC19</v>
          </cell>
          <cell r="B269" t="str">
            <v>Fe redondo calib. 1"</v>
          </cell>
          <cell r="C269">
            <v>29.41</v>
          </cell>
          <cell r="D269">
            <v>38.457627118644069</v>
          </cell>
          <cell r="E269">
            <v>4.9016666666666664</v>
          </cell>
          <cell r="F269">
            <v>38.457627118644069</v>
          </cell>
          <cell r="G269">
            <v>7.9796640000000002E-2</v>
          </cell>
        </row>
        <row r="270">
          <cell r="A270" t="str">
            <v>FC20</v>
          </cell>
          <cell r="B270" t="str">
            <v>Fe redondo calib. 1 1/8"</v>
          </cell>
          <cell r="C270">
            <v>30.2</v>
          </cell>
          <cell r="D270">
            <v>39.627118644067799</v>
          </cell>
          <cell r="E270">
            <v>5.0333333333333332</v>
          </cell>
          <cell r="F270">
            <v>39.627118644067799</v>
          </cell>
          <cell r="G270">
            <v>8.9771219999999999E-2</v>
          </cell>
        </row>
        <row r="271">
          <cell r="A271" t="str">
            <v>FC21</v>
          </cell>
          <cell r="B271" t="str">
            <v>Fe redondo calib. 1 1/4"</v>
          </cell>
          <cell r="C271">
            <v>37.04</v>
          </cell>
          <cell r="D271">
            <v>48.440677966101696</v>
          </cell>
          <cell r="E271">
            <v>6.1733333333333329</v>
          </cell>
          <cell r="F271">
            <v>48.440677966101696</v>
          </cell>
          <cell r="G271">
            <v>9.9745799999999996E-2</v>
          </cell>
        </row>
        <row r="272">
          <cell r="A272" t="str">
            <v>FC22</v>
          </cell>
          <cell r="B272" t="str">
            <v>Fe redondo calib. 1 3/8"</v>
          </cell>
          <cell r="C272">
            <v>47.62</v>
          </cell>
          <cell r="D272">
            <v>62.49152542372881</v>
          </cell>
          <cell r="E272">
            <v>7.9366666666666665</v>
          </cell>
          <cell r="F272">
            <v>62.49152542372881</v>
          </cell>
          <cell r="G272">
            <v>0.10972037999999999</v>
          </cell>
        </row>
        <row r="273">
          <cell r="A273" t="str">
            <v>FC23</v>
          </cell>
          <cell r="B273" t="str">
            <v>Fe redondo calib. 1 1/2"</v>
          </cell>
          <cell r="C273">
            <v>57.71</v>
          </cell>
          <cell r="D273">
            <v>68.915254237288138</v>
          </cell>
          <cell r="E273">
            <v>9.6183333333333341</v>
          </cell>
          <cell r="F273">
            <v>68.915254237288138</v>
          </cell>
          <cell r="G273">
            <v>0.11969495999999999</v>
          </cell>
        </row>
        <row r="274">
          <cell r="A274" t="str">
            <v>FC24</v>
          </cell>
          <cell r="B274" t="str">
            <v>Fe redondo calib. 1 3/4"</v>
          </cell>
          <cell r="C274">
            <v>92</v>
          </cell>
          <cell r="D274">
            <v>120.72033898305084</v>
          </cell>
          <cell r="E274">
            <v>15.333333333333334</v>
          </cell>
          <cell r="F274">
            <v>120.72033898305084</v>
          </cell>
          <cell r="G274">
            <v>0.13964411999999998</v>
          </cell>
        </row>
        <row r="275">
          <cell r="A275" t="str">
            <v>FC25</v>
          </cell>
          <cell r="B275" t="str">
            <v>Fe redondo calib. 2"</v>
          </cell>
          <cell r="C275">
            <v>100</v>
          </cell>
          <cell r="D275">
            <v>131.22881355932205</v>
          </cell>
          <cell r="E275">
            <v>16.666666666666668</v>
          </cell>
          <cell r="F275">
            <v>131.22881355932205</v>
          </cell>
          <cell r="G275">
            <v>0.15959328</v>
          </cell>
        </row>
        <row r="276">
          <cell r="A276" t="str">
            <v>FC26</v>
          </cell>
          <cell r="B276" t="str">
            <v>Fe redondo calib. 2 1/4"</v>
          </cell>
          <cell r="C276">
            <v>121.21</v>
          </cell>
          <cell r="D276">
            <v>158.4491525423729</v>
          </cell>
          <cell r="E276">
            <v>20.201666666666664</v>
          </cell>
          <cell r="F276">
            <v>158.4491525423729</v>
          </cell>
          <cell r="G276">
            <v>0.17954244</v>
          </cell>
        </row>
        <row r="277">
          <cell r="A277" t="str">
            <v>FC27</v>
          </cell>
          <cell r="B277" t="str">
            <v>Fe redondo calib. 2 1/2"</v>
          </cell>
          <cell r="C277">
            <v>123.76</v>
          </cell>
          <cell r="D277">
            <v>161.78813559322035</v>
          </cell>
          <cell r="E277">
            <v>20.626666666666669</v>
          </cell>
          <cell r="F277">
            <v>161.78813559322035</v>
          </cell>
          <cell r="G277">
            <v>0.19949159999999999</v>
          </cell>
        </row>
        <row r="278">
          <cell r="B278" t="str">
            <v>FIERRO REDONDO CALIBRADO SAE 1213</v>
          </cell>
        </row>
        <row r="279">
          <cell r="A279" t="str">
            <v>FC28</v>
          </cell>
          <cell r="B279" t="str">
            <v>Fe redondo calib. 1/4"</v>
          </cell>
          <cell r="C279">
            <v>1.5</v>
          </cell>
          <cell r="D279">
            <v>1.0847457627118644</v>
          </cell>
          <cell r="E279">
            <v>0.25</v>
          </cell>
          <cell r="F279">
            <v>1.0847457627118644</v>
          </cell>
          <cell r="G279">
            <v>1.9949160000000001E-2</v>
          </cell>
        </row>
        <row r="280">
          <cell r="A280" t="str">
            <v>FC29</v>
          </cell>
          <cell r="B280" t="str">
            <v>Fe redondo calib. 3/8"</v>
          </cell>
          <cell r="C280">
            <v>3.38</v>
          </cell>
          <cell r="D280">
            <v>2.3813559322033901</v>
          </cell>
          <cell r="E280">
            <v>0.56333333333333335</v>
          </cell>
          <cell r="F280">
            <v>2.3813559322033901</v>
          </cell>
          <cell r="G280">
            <v>2.9923739999999997E-2</v>
          </cell>
        </row>
        <row r="281">
          <cell r="A281" t="str">
            <v>FC30</v>
          </cell>
          <cell r="B281" t="str">
            <v>Fe redondo calib. 7/16"</v>
          </cell>
          <cell r="C281">
            <v>4.4400000000000004</v>
          </cell>
          <cell r="D281">
            <v>3.1271186440677967</v>
          </cell>
          <cell r="E281">
            <v>0.7400000000000001</v>
          </cell>
          <cell r="F281">
            <v>3.1271186440677967</v>
          </cell>
          <cell r="G281">
            <v>3.4911029999999996E-2</v>
          </cell>
        </row>
        <row r="282">
          <cell r="A282" t="str">
            <v>FC31</v>
          </cell>
          <cell r="B282" t="str">
            <v>Fe redondo calib. 1/2"</v>
          </cell>
          <cell r="C282">
            <v>5.99</v>
          </cell>
          <cell r="D282">
            <v>4.2372881355932206</v>
          </cell>
          <cell r="E282">
            <v>0.99833333333333341</v>
          </cell>
          <cell r="F282">
            <v>4.2372881355932206</v>
          </cell>
          <cell r="G282">
            <v>3.9898320000000001E-2</v>
          </cell>
        </row>
        <row r="283">
          <cell r="A283" t="str">
            <v>FC32</v>
          </cell>
          <cell r="B283" t="str">
            <v>Fe redondo calib. 9/16"</v>
          </cell>
          <cell r="C283">
            <v>7.52</v>
          </cell>
          <cell r="D283">
            <v>5.3135593220338979</v>
          </cell>
          <cell r="E283">
            <v>1.2533333333333332</v>
          </cell>
          <cell r="F283">
            <v>5.3135593220338979</v>
          </cell>
          <cell r="G283">
            <v>4.4885609999999999E-2</v>
          </cell>
        </row>
        <row r="284">
          <cell r="A284" t="str">
            <v>FC33</v>
          </cell>
          <cell r="B284" t="str">
            <v>Fe redondo calib. 5/8"</v>
          </cell>
          <cell r="C284">
            <v>9.52</v>
          </cell>
          <cell r="D284">
            <v>6.7118644067796609</v>
          </cell>
          <cell r="E284">
            <v>1.5866666666666667</v>
          </cell>
          <cell r="F284">
            <v>6.7118644067796609</v>
          </cell>
          <cell r="G284">
            <v>4.9872899999999998E-2</v>
          </cell>
        </row>
        <row r="285">
          <cell r="A285" t="str">
            <v>FC34</v>
          </cell>
          <cell r="B285" t="str">
            <v>Fe redondo calib. 3/4"</v>
          </cell>
          <cell r="C285">
            <v>13.16</v>
          </cell>
          <cell r="D285">
            <v>9.2796610169491522</v>
          </cell>
          <cell r="E285">
            <v>2.1933333333333334</v>
          </cell>
          <cell r="F285">
            <v>9.2796610169491522</v>
          </cell>
          <cell r="G285">
            <v>5.9847479999999995E-2</v>
          </cell>
        </row>
        <row r="286">
          <cell r="A286" t="str">
            <v>FC35</v>
          </cell>
          <cell r="B286" t="str">
            <v>Fe redondo calib. 7/8"</v>
          </cell>
          <cell r="C286">
            <v>18.52</v>
          </cell>
          <cell r="D286">
            <v>13.059322033898306</v>
          </cell>
          <cell r="E286">
            <v>3.0866666666666664</v>
          </cell>
          <cell r="F286">
            <v>13.059322033898306</v>
          </cell>
          <cell r="G286">
            <v>6.9822059999999991E-2</v>
          </cell>
        </row>
        <row r="287">
          <cell r="A287" t="str">
            <v>FC36</v>
          </cell>
          <cell r="B287" t="str">
            <v>Fe redondo calib. 1"</v>
          </cell>
          <cell r="C287">
            <v>23.81</v>
          </cell>
          <cell r="D287">
            <v>16.788135593220339</v>
          </cell>
          <cell r="E287">
            <v>3.9683333333333333</v>
          </cell>
          <cell r="F287">
            <v>16.788135593220339</v>
          </cell>
          <cell r="G287">
            <v>7.9796640000000002E-2</v>
          </cell>
        </row>
        <row r="288">
          <cell r="A288" t="str">
            <v>FC37</v>
          </cell>
          <cell r="B288" t="str">
            <v>Fe redondo calib. 1 1/8"</v>
          </cell>
          <cell r="C288">
            <v>30.2</v>
          </cell>
          <cell r="D288">
            <v>21.288135593220343</v>
          </cell>
          <cell r="E288">
            <v>5.0333333333333332</v>
          </cell>
          <cell r="F288">
            <v>21.288135593220343</v>
          </cell>
          <cell r="G288">
            <v>8.9771219999999999E-2</v>
          </cell>
        </row>
        <row r="289">
          <cell r="A289" t="str">
            <v>FC38</v>
          </cell>
          <cell r="B289" t="str">
            <v>Fe redondo calib. 1 3/4"</v>
          </cell>
          <cell r="C289">
            <v>92</v>
          </cell>
          <cell r="D289">
            <v>64.847457627118644</v>
          </cell>
          <cell r="E289">
            <v>15.333333333333334</v>
          </cell>
          <cell r="F289">
            <v>64.847457627118644</v>
          </cell>
          <cell r="G289">
            <v>0.13964411999999998</v>
          </cell>
        </row>
        <row r="290">
          <cell r="A290" t="str">
            <v>FC39</v>
          </cell>
          <cell r="B290" t="str">
            <v>Fe redondo calib. 2"</v>
          </cell>
          <cell r="C290">
            <v>100</v>
          </cell>
          <cell r="D290">
            <v>70.491525423728817</v>
          </cell>
          <cell r="E290">
            <v>16.666666666666668</v>
          </cell>
          <cell r="F290">
            <v>70.491525423728817</v>
          </cell>
          <cell r="G290">
            <v>0.15959328</v>
          </cell>
        </row>
        <row r="291">
          <cell r="A291" t="str">
            <v>FC40</v>
          </cell>
          <cell r="B291" t="str">
            <v>Fe redondo calib. 2 1/4"</v>
          </cell>
          <cell r="C291">
            <v>121.21</v>
          </cell>
          <cell r="D291">
            <v>85.432203389830519</v>
          </cell>
          <cell r="E291">
            <v>20.201666666666664</v>
          </cell>
          <cell r="F291">
            <v>85.432203389830519</v>
          </cell>
          <cell r="G291">
            <v>0.17954244</v>
          </cell>
        </row>
        <row r="292">
          <cell r="A292" t="str">
            <v>FC41</v>
          </cell>
          <cell r="B292" t="str">
            <v>Fe redondo calib. 2 1/2"</v>
          </cell>
          <cell r="C292">
            <v>123.76</v>
          </cell>
          <cell r="D292">
            <v>87.228813559322049</v>
          </cell>
          <cell r="E292">
            <v>20.626666666666669</v>
          </cell>
          <cell r="F292">
            <v>87.228813559322049</v>
          </cell>
          <cell r="G292">
            <v>0.19949159999999999</v>
          </cell>
        </row>
        <row r="293">
          <cell r="B293" t="str">
            <v>FIERRO REDONDO CALIBRADO MAQUI.</v>
          </cell>
        </row>
        <row r="294">
          <cell r="A294" t="str">
            <v>FCm01</v>
          </cell>
          <cell r="B294" t="str">
            <v>Fe redondo calibrado maq. 1/4"</v>
          </cell>
          <cell r="C294">
            <v>1.48</v>
          </cell>
          <cell r="D294">
            <v>1.5084745762711866</v>
          </cell>
          <cell r="E294">
            <v>0.24666666666666667</v>
          </cell>
          <cell r="F294">
            <v>1.5084745762711866</v>
          </cell>
          <cell r="G294">
            <v>1.9949160000000001E-2</v>
          </cell>
        </row>
        <row r="295">
          <cell r="A295" t="str">
            <v>FCm02</v>
          </cell>
          <cell r="B295" t="str">
            <v>Fe redondo calibrado maq. 5/16"</v>
          </cell>
          <cell r="C295">
            <v>2.3199999999999998</v>
          </cell>
          <cell r="D295">
            <v>2.093220338983051</v>
          </cell>
          <cell r="E295">
            <v>0.38666666666666666</v>
          </cell>
          <cell r="F295">
            <v>2.093220338983051</v>
          </cell>
          <cell r="G295">
            <v>2.4936449999999999E-2</v>
          </cell>
        </row>
        <row r="296">
          <cell r="A296" t="str">
            <v>FCm03</v>
          </cell>
          <cell r="B296" t="str">
            <v>Fe redondo calibrado maq. 3/8"</v>
          </cell>
          <cell r="C296">
            <v>3.33</v>
          </cell>
          <cell r="D296">
            <v>2.6440677966101696</v>
          </cell>
          <cell r="E296">
            <v>0.55500000000000005</v>
          </cell>
          <cell r="F296">
            <v>2.6440677966101696</v>
          </cell>
          <cell r="G296">
            <v>2.9923739999999997E-2</v>
          </cell>
        </row>
        <row r="297">
          <cell r="A297" t="str">
            <v>FCm04</v>
          </cell>
          <cell r="B297" t="str">
            <v>Fe redondo calibrado maq. 1/2"</v>
          </cell>
          <cell r="C297">
            <v>5.9</v>
          </cell>
          <cell r="D297">
            <v>4.8220338983050857</v>
          </cell>
          <cell r="E297">
            <v>0.98333333333333339</v>
          </cell>
          <cell r="F297">
            <v>4.8220338983050857</v>
          </cell>
          <cell r="G297">
            <v>3.9898320000000001E-2</v>
          </cell>
        </row>
        <row r="298">
          <cell r="B298" t="str">
            <v>FIERRO REDONDO PULIDO SAE 1020</v>
          </cell>
        </row>
        <row r="299">
          <cell r="A299" t="str">
            <v>FP01</v>
          </cell>
          <cell r="B299" t="str">
            <v>Fe redondo pulido 3/8"</v>
          </cell>
          <cell r="C299">
            <v>3.4249999999999998</v>
          </cell>
          <cell r="D299">
            <v>2.4661016949152543</v>
          </cell>
          <cell r="E299">
            <v>0.5708333333333333</v>
          </cell>
          <cell r="F299">
            <v>2.4661016949152543</v>
          </cell>
          <cell r="G299">
            <v>2.9923739999999997E-2</v>
          </cell>
        </row>
        <row r="300">
          <cell r="A300" t="str">
            <v>FP02</v>
          </cell>
          <cell r="B300" t="str">
            <v>Fe redondo pulido 1/2"</v>
          </cell>
          <cell r="C300">
            <v>5.8819999999999997</v>
          </cell>
          <cell r="D300">
            <v>4.2118644067796609</v>
          </cell>
          <cell r="E300">
            <v>0.98033333333333328</v>
          </cell>
          <cell r="F300">
            <v>4.2118644067796609</v>
          </cell>
          <cell r="G300">
            <v>3.9898320000000001E-2</v>
          </cell>
        </row>
        <row r="301">
          <cell r="A301" t="str">
            <v>FP03</v>
          </cell>
          <cell r="B301" t="str">
            <v>Fe redondo pulido 5/8"</v>
          </cell>
          <cell r="C301">
            <v>9.5239999999999991</v>
          </cell>
          <cell r="D301">
            <v>6.6016949152542379</v>
          </cell>
          <cell r="E301">
            <v>1.5873333333333333</v>
          </cell>
          <cell r="F301">
            <v>6.6016949152542379</v>
          </cell>
          <cell r="G301">
            <v>4.9872899999999998E-2</v>
          </cell>
        </row>
        <row r="302">
          <cell r="A302" t="str">
            <v>FP04</v>
          </cell>
          <cell r="B302" t="str">
            <v>Fe redondo pulido 3/4"</v>
          </cell>
          <cell r="C302">
            <v>13.333</v>
          </cell>
          <cell r="D302">
            <v>9.2372881355932215</v>
          </cell>
          <cell r="E302">
            <v>2.2221666666666668</v>
          </cell>
          <cell r="F302">
            <v>9.2372881355932215</v>
          </cell>
          <cell r="G302">
            <v>5.9847479999999995E-2</v>
          </cell>
        </row>
        <row r="303">
          <cell r="A303" t="str">
            <v>FP05</v>
          </cell>
          <cell r="B303" t="str">
            <v>Fe redondo pulido 7/8"</v>
          </cell>
          <cell r="C303">
            <v>18.518999999999998</v>
          </cell>
          <cell r="D303">
            <v>12.822033898305087</v>
          </cell>
          <cell r="E303">
            <v>3.0864999999999996</v>
          </cell>
          <cell r="F303">
            <v>12.822033898305087</v>
          </cell>
          <cell r="G303">
            <v>6.9822059999999991E-2</v>
          </cell>
        </row>
        <row r="304">
          <cell r="A304" t="str">
            <v>FP06</v>
          </cell>
          <cell r="B304" t="str">
            <v>Fe redondo pulido 1"</v>
          </cell>
          <cell r="C304">
            <v>23.81</v>
          </cell>
          <cell r="D304">
            <v>16.483050847457626</v>
          </cell>
          <cell r="E304">
            <v>3.9683333333333333</v>
          </cell>
          <cell r="F304">
            <v>16.483050847457626</v>
          </cell>
          <cell r="G304">
            <v>7.9796640000000002E-2</v>
          </cell>
        </row>
        <row r="305">
          <cell r="A305" t="str">
            <v>FP07</v>
          </cell>
          <cell r="B305" t="str">
            <v>Fe redondo pulido 1 1/16" ASTM A36 Imp.</v>
          </cell>
          <cell r="C305">
            <v>26.93</v>
          </cell>
          <cell r="D305">
            <v>10.016949152542374</v>
          </cell>
          <cell r="E305">
            <v>4.4883333333333333</v>
          </cell>
          <cell r="F305">
            <v>10.016949152542374</v>
          </cell>
          <cell r="G305">
            <v>8.4783929999999993E-2</v>
          </cell>
        </row>
        <row r="306">
          <cell r="A306" t="str">
            <v>FP08</v>
          </cell>
          <cell r="B306" t="str">
            <v>Fe redondo pulido 1 1/8"</v>
          </cell>
          <cell r="C306">
            <v>30.303000000000001</v>
          </cell>
          <cell r="D306">
            <v>16.906779661016948</v>
          </cell>
          <cell r="E306">
            <v>5.0505000000000004</v>
          </cell>
          <cell r="F306">
            <v>16.906779661016948</v>
          </cell>
          <cell r="G306">
            <v>8.9771219999999999E-2</v>
          </cell>
        </row>
        <row r="307">
          <cell r="A307" t="str">
            <v>FP09</v>
          </cell>
          <cell r="B307" t="str">
            <v>Fe redondo pulido 1 1/4"</v>
          </cell>
          <cell r="C307">
            <v>37.036999999999999</v>
          </cell>
          <cell r="D307">
            <v>20.898305084745765</v>
          </cell>
          <cell r="E307">
            <v>6.1728333333333332</v>
          </cell>
          <cell r="F307">
            <v>20.898305084745765</v>
          </cell>
          <cell r="G307">
            <v>9.9745799999999996E-2</v>
          </cell>
        </row>
        <row r="308">
          <cell r="A308" t="str">
            <v>FP10</v>
          </cell>
          <cell r="B308" t="str">
            <v>Fe redondo pulido 1 3/8"</v>
          </cell>
          <cell r="C308">
            <v>45.454999999999998</v>
          </cell>
          <cell r="D308">
            <v>25.245762711864408</v>
          </cell>
          <cell r="E308">
            <v>7.5758333333333328</v>
          </cell>
          <cell r="F308">
            <v>25.245762711864408</v>
          </cell>
          <cell r="G308">
            <v>0.10972037999999999</v>
          </cell>
        </row>
        <row r="309">
          <cell r="A309" t="str">
            <v>FP11</v>
          </cell>
          <cell r="B309" t="str">
            <v>Fe redondo pulido 1 1/2"</v>
          </cell>
          <cell r="C309">
            <v>52.631999999999998</v>
          </cell>
          <cell r="D309">
            <v>29.915254237288135</v>
          </cell>
          <cell r="E309">
            <v>8.7720000000000002</v>
          </cell>
          <cell r="F309">
            <v>29.915254237288135</v>
          </cell>
          <cell r="G309">
            <v>0.11969495999999999</v>
          </cell>
        </row>
        <row r="310">
          <cell r="A310" t="str">
            <v>FP12</v>
          </cell>
          <cell r="B310" t="str">
            <v>Fe redondo pulido 1 3/4"</v>
          </cell>
          <cell r="C310">
            <v>73.213999999999999</v>
          </cell>
          <cell r="D310">
            <v>41.974576271186443</v>
          </cell>
          <cell r="E310">
            <v>12.202333333333334</v>
          </cell>
          <cell r="F310">
            <v>41.974576271186443</v>
          </cell>
          <cell r="G310">
            <v>0.13964411999999998</v>
          </cell>
        </row>
        <row r="311">
          <cell r="A311" t="str">
            <v>FP13</v>
          </cell>
          <cell r="B311" t="str">
            <v>Fe redondo pulido 2"</v>
          </cell>
          <cell r="C311">
            <v>100</v>
          </cell>
          <cell r="D311">
            <v>53.313559322033896</v>
          </cell>
          <cell r="E311">
            <v>16.666666666666668</v>
          </cell>
          <cell r="F311">
            <v>53.313559322033896</v>
          </cell>
          <cell r="G311">
            <v>0.15959328</v>
          </cell>
        </row>
        <row r="312">
          <cell r="A312" t="str">
            <v>FP14</v>
          </cell>
          <cell r="B312" t="str">
            <v>Fe redondo pulido 2 1/4"</v>
          </cell>
          <cell r="C312">
            <v>125</v>
          </cell>
          <cell r="D312">
            <v>66.940677966101688</v>
          </cell>
          <cell r="E312">
            <v>20.833333333333332</v>
          </cell>
          <cell r="F312">
            <v>66.940677966101688</v>
          </cell>
          <cell r="G312">
            <v>0.17954244</v>
          </cell>
        </row>
        <row r="313">
          <cell r="A313" t="str">
            <v>FP15</v>
          </cell>
          <cell r="B313" t="str">
            <v>Fe redondo pulido 2 1/2"</v>
          </cell>
          <cell r="C313">
            <v>150</v>
          </cell>
          <cell r="D313">
            <v>83.033898305084747</v>
          </cell>
          <cell r="E313">
            <v>25</v>
          </cell>
          <cell r="F313">
            <v>83.033898305084747</v>
          </cell>
          <cell r="G313">
            <v>0.19949159999999999</v>
          </cell>
        </row>
        <row r="314">
          <cell r="B314" t="str">
            <v>FIERRO REDONDO PULIDO SAE 1045</v>
          </cell>
        </row>
        <row r="315">
          <cell r="A315" t="str">
            <v>FP17</v>
          </cell>
          <cell r="B315" t="str">
            <v>Fe redondo pulido 3/8"</v>
          </cell>
          <cell r="C315">
            <v>3.4249999999999998</v>
          </cell>
          <cell r="D315">
            <v>2.1271186440677967</v>
          </cell>
          <cell r="E315">
            <v>0.5708333333333333</v>
          </cell>
          <cell r="F315">
            <v>2.1271186440677967</v>
          </cell>
          <cell r="G315">
            <v>2.9923739999999997E-2</v>
          </cell>
        </row>
        <row r="316">
          <cell r="A316" t="str">
            <v>FP18</v>
          </cell>
          <cell r="B316" t="str">
            <v>Fe redondo pulido 1/2"</v>
          </cell>
          <cell r="C316">
            <v>5.8819999999999997</v>
          </cell>
          <cell r="D316">
            <v>3.652542372881356</v>
          </cell>
          <cell r="E316">
            <v>0.98033333333333328</v>
          </cell>
          <cell r="F316">
            <v>3.652542372881356</v>
          </cell>
          <cell r="G316">
            <v>3.9898320000000001E-2</v>
          </cell>
        </row>
        <row r="317">
          <cell r="A317" t="str">
            <v>FP19</v>
          </cell>
          <cell r="B317" t="str">
            <v>Fe redondo pulido 9/16"</v>
          </cell>
          <cell r="C317">
            <v>7.4630000000000001</v>
          </cell>
          <cell r="D317">
            <v>4.6271186440677967</v>
          </cell>
          <cell r="E317">
            <v>1.2438333333333333</v>
          </cell>
          <cell r="F317">
            <v>4.6271186440677967</v>
          </cell>
          <cell r="G317">
            <v>4.4885609999999999E-2</v>
          </cell>
        </row>
        <row r="318">
          <cell r="A318" t="str">
            <v>FP20</v>
          </cell>
          <cell r="B318" t="str">
            <v>Fe redondo pulido 5/8"</v>
          </cell>
          <cell r="C318">
            <v>9.5239999999999991</v>
          </cell>
          <cell r="D318">
            <v>5.9152542372881367</v>
          </cell>
          <cell r="E318">
            <v>1.5873333333333333</v>
          </cell>
          <cell r="F318">
            <v>5.9152542372881367</v>
          </cell>
          <cell r="G318">
            <v>4.9872899999999998E-2</v>
          </cell>
        </row>
        <row r="319">
          <cell r="A319" t="str">
            <v>FP21</v>
          </cell>
          <cell r="B319" t="str">
            <v>Fe redondo pulido 3/4"</v>
          </cell>
          <cell r="C319">
            <v>13.333</v>
          </cell>
          <cell r="D319">
            <v>8.2711864406779672</v>
          </cell>
          <cell r="E319">
            <v>2.2221666666666668</v>
          </cell>
          <cell r="F319">
            <v>8.2711864406779672</v>
          </cell>
          <cell r="G319">
            <v>5.9847479999999995E-2</v>
          </cell>
        </row>
        <row r="320">
          <cell r="A320" t="str">
            <v>FP22</v>
          </cell>
          <cell r="B320" t="str">
            <v>Fe redondo pulido 7/8"</v>
          </cell>
          <cell r="C320">
            <v>18.518999999999998</v>
          </cell>
          <cell r="D320">
            <v>11.5</v>
          </cell>
          <cell r="E320">
            <v>3.0864999999999996</v>
          </cell>
          <cell r="F320">
            <v>11.5</v>
          </cell>
          <cell r="G320">
            <v>6.9822059999999991E-2</v>
          </cell>
        </row>
        <row r="321">
          <cell r="A321" t="str">
            <v>FP23</v>
          </cell>
          <cell r="B321" t="str">
            <v>Fe redondo pulido 1"</v>
          </cell>
          <cell r="C321">
            <v>23.81</v>
          </cell>
          <cell r="D321">
            <v>14.771186440677967</v>
          </cell>
          <cell r="E321">
            <v>3.9683333333333333</v>
          </cell>
          <cell r="F321">
            <v>14.771186440677967</v>
          </cell>
          <cell r="G321">
            <v>7.9796640000000002E-2</v>
          </cell>
        </row>
        <row r="322">
          <cell r="A322" t="str">
            <v>FP24</v>
          </cell>
          <cell r="B322" t="str">
            <v>Fe redondo pulido 1 1/8"</v>
          </cell>
          <cell r="C322">
            <v>30.3</v>
          </cell>
          <cell r="D322">
            <v>18.788135593220343</v>
          </cell>
          <cell r="E322">
            <v>5.05</v>
          </cell>
          <cell r="F322">
            <v>18.788135593220343</v>
          </cell>
          <cell r="G322">
            <v>8.9771219999999999E-2</v>
          </cell>
        </row>
        <row r="323">
          <cell r="A323" t="str">
            <v>FP25</v>
          </cell>
          <cell r="B323" t="str">
            <v>Fe redondo pulido 1 1/4"</v>
          </cell>
          <cell r="C323">
            <v>37.036999999999999</v>
          </cell>
          <cell r="D323">
            <v>22.974576271186443</v>
          </cell>
          <cell r="E323">
            <v>6.1728333333333332</v>
          </cell>
          <cell r="F323">
            <v>22.974576271186443</v>
          </cell>
          <cell r="G323">
            <v>9.9745799999999996E-2</v>
          </cell>
        </row>
        <row r="324">
          <cell r="A324" t="str">
            <v>FP26</v>
          </cell>
          <cell r="B324" t="str">
            <v>Fe redondo pulido 1 3/8"</v>
          </cell>
          <cell r="C324">
            <v>45.45</v>
          </cell>
          <cell r="D324">
            <v>28.194915254237291</v>
          </cell>
          <cell r="E324">
            <v>7.5750000000000002</v>
          </cell>
          <cell r="F324">
            <v>28.194915254237291</v>
          </cell>
          <cell r="G324">
            <v>0.10972037999999999</v>
          </cell>
        </row>
        <row r="325">
          <cell r="A325" t="str">
            <v>FP27</v>
          </cell>
          <cell r="B325" t="str">
            <v>Fe redondo pulido 1 1/2"</v>
          </cell>
          <cell r="C325">
            <v>52.631</v>
          </cell>
          <cell r="D325">
            <v>32.635593220338983</v>
          </cell>
          <cell r="E325">
            <v>8.7718333333333334</v>
          </cell>
          <cell r="F325">
            <v>32.635593220338983</v>
          </cell>
          <cell r="G325">
            <v>0.11969495999999999</v>
          </cell>
        </row>
        <row r="326">
          <cell r="A326" t="str">
            <v>FP28</v>
          </cell>
          <cell r="B326" t="str">
            <v>Fe redondo pulido 1 3/4"</v>
          </cell>
          <cell r="C326">
            <v>71.429000000000002</v>
          </cell>
          <cell r="D326">
            <v>44.288135593220339</v>
          </cell>
          <cell r="E326">
            <v>11.904833333333334</v>
          </cell>
          <cell r="F326">
            <v>44.288135593220339</v>
          </cell>
          <cell r="G326">
            <v>0.13964411999999998</v>
          </cell>
        </row>
        <row r="327">
          <cell r="A327" t="str">
            <v>FP29</v>
          </cell>
          <cell r="B327" t="str">
            <v>Fe redondo pulido 2"</v>
          </cell>
          <cell r="C327">
            <v>100</v>
          </cell>
          <cell r="D327">
            <v>62.025423728813564</v>
          </cell>
          <cell r="E327">
            <v>16.666666666666668</v>
          </cell>
          <cell r="F327">
            <v>62.025423728813564</v>
          </cell>
          <cell r="G327">
            <v>0.15959328</v>
          </cell>
        </row>
        <row r="328">
          <cell r="A328" t="str">
            <v>FP30</v>
          </cell>
          <cell r="B328" t="str">
            <v>Fe redondo pulido 2 1/4"</v>
          </cell>
          <cell r="C328">
            <v>125</v>
          </cell>
          <cell r="D328">
            <v>77.533898305084747</v>
          </cell>
          <cell r="E328">
            <v>20.833333333333332</v>
          </cell>
          <cell r="F328">
            <v>77.533898305084747</v>
          </cell>
          <cell r="G328">
            <v>0.17954244</v>
          </cell>
        </row>
        <row r="329">
          <cell r="A329" t="str">
            <v>FP31</v>
          </cell>
          <cell r="B329" t="str">
            <v>Fe redondo pulido 2 1/2"</v>
          </cell>
          <cell r="C329">
            <v>142.857</v>
          </cell>
          <cell r="D329">
            <v>88.610169491525426</v>
          </cell>
          <cell r="E329">
            <v>23.8095</v>
          </cell>
          <cell r="F329">
            <v>88.610169491525426</v>
          </cell>
          <cell r="G329">
            <v>0.19949159999999999</v>
          </cell>
        </row>
        <row r="330">
          <cell r="B330" t="str">
            <v>FIERRO REDONDO PULIDO SAE 1213</v>
          </cell>
        </row>
        <row r="331">
          <cell r="A331" t="str">
            <v>FP32</v>
          </cell>
          <cell r="B331" t="str">
            <v>Fe redondo pulido 3/8"</v>
          </cell>
          <cell r="C331">
            <v>3.4249999999999998</v>
          </cell>
          <cell r="D331">
            <v>2.8389830508474581</v>
          </cell>
          <cell r="E331">
            <v>0.5708333333333333</v>
          </cell>
          <cell r="F331">
            <v>2.8389830508474581</v>
          </cell>
          <cell r="G331">
            <v>2.9923739999999997E-2</v>
          </cell>
        </row>
        <row r="332">
          <cell r="A332" t="str">
            <v>FP33</v>
          </cell>
          <cell r="B332" t="str">
            <v>Fe redondo pulido 7/16"</v>
          </cell>
          <cell r="C332">
            <v>4.5449999999999999</v>
          </cell>
          <cell r="D332">
            <v>3.7627118644067803</v>
          </cell>
          <cell r="E332">
            <v>0.75749999999999995</v>
          </cell>
          <cell r="F332">
            <v>3.7627118644067803</v>
          </cell>
          <cell r="G332">
            <v>3.4911029999999996E-2</v>
          </cell>
        </row>
        <row r="333">
          <cell r="A333" t="str">
            <v>FP34</v>
          </cell>
          <cell r="B333" t="str">
            <v>Fe redondo pulido 1/2"</v>
          </cell>
          <cell r="C333">
            <v>5.8819999999999997</v>
          </cell>
          <cell r="D333">
            <v>4.8644067796610173</v>
          </cell>
          <cell r="E333">
            <v>0.98033333333333328</v>
          </cell>
          <cell r="F333">
            <v>4.8644067796610173</v>
          </cell>
          <cell r="G333">
            <v>3.9898320000000001E-2</v>
          </cell>
        </row>
        <row r="334">
          <cell r="A334" t="str">
            <v>FP35</v>
          </cell>
          <cell r="B334" t="str">
            <v>Fe redondo pulido 9/16"</v>
          </cell>
          <cell r="C334">
            <v>7.52</v>
          </cell>
          <cell r="D334">
            <v>6.2881355932203391</v>
          </cell>
          <cell r="E334">
            <v>1.2533333333333332</v>
          </cell>
          <cell r="F334">
            <v>6.2881355932203391</v>
          </cell>
          <cell r="G334">
            <v>4.4885609999999999E-2</v>
          </cell>
        </row>
        <row r="335">
          <cell r="A335" t="str">
            <v>FP36</v>
          </cell>
          <cell r="B335" t="str">
            <v>Fe redondo pulido 5/8"</v>
          </cell>
          <cell r="C335">
            <v>9.5239999999999991</v>
          </cell>
          <cell r="D335">
            <v>7.8728813559322033</v>
          </cell>
          <cell r="E335">
            <v>1.5873333333333333</v>
          </cell>
          <cell r="F335">
            <v>7.8728813559322033</v>
          </cell>
          <cell r="G335">
            <v>4.9872899999999998E-2</v>
          </cell>
        </row>
        <row r="336">
          <cell r="A336" t="str">
            <v>FP37</v>
          </cell>
          <cell r="B336" t="str">
            <v>Fe redondo pulido 3/4"</v>
          </cell>
          <cell r="C336">
            <v>13.33</v>
          </cell>
          <cell r="D336">
            <v>11.033898305084746</v>
          </cell>
          <cell r="E336">
            <v>2.2216666666666667</v>
          </cell>
          <cell r="F336">
            <v>11.033898305084746</v>
          </cell>
          <cell r="G336">
            <v>5.9847479999999995E-2</v>
          </cell>
        </row>
        <row r="337">
          <cell r="A337" t="str">
            <v>FP38</v>
          </cell>
          <cell r="B337" t="str">
            <v>Fe redondo pulido 7/8"</v>
          </cell>
          <cell r="C337">
            <v>18.518999999999998</v>
          </cell>
          <cell r="D337">
            <v>15.322033898305085</v>
          </cell>
          <cell r="E337">
            <v>3.0864999999999996</v>
          </cell>
          <cell r="F337">
            <v>15.322033898305085</v>
          </cell>
          <cell r="G337">
            <v>6.9822059999999991E-2</v>
          </cell>
        </row>
        <row r="338">
          <cell r="A338" t="str">
            <v>FP39</v>
          </cell>
          <cell r="B338" t="str">
            <v>Fe redondo pulido 1"</v>
          </cell>
          <cell r="C338">
            <v>23.81</v>
          </cell>
          <cell r="D338">
            <v>19.271186440677965</v>
          </cell>
          <cell r="E338">
            <v>3.9683333333333333</v>
          </cell>
          <cell r="F338">
            <v>19.271186440677965</v>
          </cell>
          <cell r="G338">
            <v>7.9796640000000002E-2</v>
          </cell>
        </row>
        <row r="339">
          <cell r="A339" t="str">
            <v>FP40</v>
          </cell>
          <cell r="B339" t="str">
            <v>Fe redondo pulido 1 1/8"</v>
          </cell>
          <cell r="C339">
            <v>30.303000000000001</v>
          </cell>
          <cell r="D339">
            <v>24.516949152542374</v>
          </cell>
          <cell r="E339">
            <v>5.0505000000000004</v>
          </cell>
          <cell r="F339">
            <v>24.516949152542374</v>
          </cell>
          <cell r="G339">
            <v>8.9771219999999999E-2</v>
          </cell>
        </row>
        <row r="340">
          <cell r="A340" t="str">
            <v>FP41</v>
          </cell>
          <cell r="B340" t="str">
            <v>Fe redondo pulido 1 1/4"</v>
          </cell>
          <cell r="C340">
            <v>37.036999999999999</v>
          </cell>
          <cell r="D340">
            <v>29.966101694915256</v>
          </cell>
          <cell r="E340">
            <v>6.1728333333333332</v>
          </cell>
          <cell r="F340">
            <v>29.966101694915256</v>
          </cell>
          <cell r="G340">
            <v>9.9745799999999996E-2</v>
          </cell>
        </row>
        <row r="341">
          <cell r="A341" t="str">
            <v>FP42</v>
          </cell>
          <cell r="B341" t="str">
            <v>Fe redondo pulido 1 3/8"</v>
          </cell>
          <cell r="C341">
            <v>45.454999999999998</v>
          </cell>
          <cell r="D341">
            <v>36.779661016949156</v>
          </cell>
          <cell r="E341">
            <v>7.5758333333333328</v>
          </cell>
          <cell r="F341">
            <v>36.779661016949156</v>
          </cell>
          <cell r="G341">
            <v>0.10972037999999999</v>
          </cell>
        </row>
        <row r="342">
          <cell r="A342" t="str">
            <v>FP43</v>
          </cell>
          <cell r="B342" t="str">
            <v>Fe redondo pulido 1 1/2"</v>
          </cell>
          <cell r="C342">
            <v>52.631999999999998</v>
          </cell>
          <cell r="D342">
            <v>42.593220338983052</v>
          </cell>
          <cell r="E342">
            <v>8.7720000000000002</v>
          </cell>
          <cell r="F342">
            <v>42.593220338983052</v>
          </cell>
          <cell r="G342">
            <v>0.11969495999999999</v>
          </cell>
        </row>
        <row r="343">
          <cell r="A343" t="str">
            <v>FP44</v>
          </cell>
          <cell r="B343" t="str">
            <v>Fe redondo pulido 1 3/4"</v>
          </cell>
          <cell r="C343">
            <v>71.429000000000002</v>
          </cell>
          <cell r="D343">
            <v>57.813559322033903</v>
          </cell>
          <cell r="E343">
            <v>11.904833333333334</v>
          </cell>
          <cell r="F343">
            <v>57.813559322033903</v>
          </cell>
          <cell r="G343">
            <v>0.13964411999999998</v>
          </cell>
        </row>
        <row r="344">
          <cell r="A344" t="str">
            <v>FP45</v>
          </cell>
          <cell r="B344" t="str">
            <v>Fe redondo pulido 2"</v>
          </cell>
          <cell r="C344">
            <v>100</v>
          </cell>
          <cell r="D344">
            <v>80.915254237288138</v>
          </cell>
          <cell r="E344">
            <v>16.666666666666668</v>
          </cell>
          <cell r="F344">
            <v>80.915254237288138</v>
          </cell>
          <cell r="G344">
            <v>0.15959328</v>
          </cell>
        </row>
        <row r="345">
          <cell r="A345" t="str">
            <v>FP46</v>
          </cell>
          <cell r="B345" t="str">
            <v>Fe redondo pulido 2 1/4"</v>
          </cell>
          <cell r="C345">
            <v>125</v>
          </cell>
          <cell r="D345">
            <v>101.15254237288136</v>
          </cell>
          <cell r="E345">
            <v>20.833333333333332</v>
          </cell>
          <cell r="F345">
            <v>101.15254237288136</v>
          </cell>
          <cell r="G345">
            <v>0.17954244</v>
          </cell>
        </row>
        <row r="346">
          <cell r="A346" t="str">
            <v>FP47</v>
          </cell>
          <cell r="B346" t="str">
            <v>Fe redondo pulido 2 1/2"</v>
          </cell>
          <cell r="C346">
            <v>142.857</v>
          </cell>
          <cell r="D346">
            <v>115.61016949152543</v>
          </cell>
          <cell r="E346">
            <v>23.8095</v>
          </cell>
          <cell r="F346">
            <v>115.61016949152543</v>
          </cell>
          <cell r="G346">
            <v>0.19949159999999999</v>
          </cell>
        </row>
        <row r="347">
          <cell r="B347" t="str">
            <v>FIERRO REDONDO PULIDO SAE 4140</v>
          </cell>
        </row>
        <row r="348">
          <cell r="A348" t="str">
            <v>FP47</v>
          </cell>
          <cell r="B348" t="str">
            <v>Fe redondo pulido 3/8"</v>
          </cell>
          <cell r="C348">
            <v>3.4249999999999998</v>
          </cell>
          <cell r="D348">
            <v>2.9322033898305087</v>
          </cell>
          <cell r="E348">
            <v>0.5708333333333333</v>
          </cell>
          <cell r="F348">
            <v>2.9322033898305087</v>
          </cell>
          <cell r="G348">
            <v>2.9923739999999997E-2</v>
          </cell>
        </row>
        <row r="349">
          <cell r="A349" t="str">
            <v>FP48</v>
          </cell>
          <cell r="B349" t="str">
            <v>Fe redondo pulido 1/2"</v>
          </cell>
          <cell r="C349">
            <v>5.8819999999999997</v>
          </cell>
          <cell r="D349">
            <v>5.0254237288135597</v>
          </cell>
          <cell r="E349">
            <v>0.98033333333333328</v>
          </cell>
          <cell r="F349">
            <v>5.0254237288135597</v>
          </cell>
          <cell r="G349">
            <v>3.9898320000000001E-2</v>
          </cell>
        </row>
        <row r="350">
          <cell r="A350" t="str">
            <v>FP49</v>
          </cell>
          <cell r="B350" t="str">
            <v>Fe redondo pulido 5/8"</v>
          </cell>
          <cell r="C350">
            <v>9.5239999999999991</v>
          </cell>
          <cell r="D350">
            <v>8.1525423728813564</v>
          </cell>
          <cell r="E350">
            <v>1.5873333333333333</v>
          </cell>
          <cell r="F350">
            <v>8.1525423728813564</v>
          </cell>
          <cell r="G350">
            <v>4.9872899999999998E-2</v>
          </cell>
        </row>
        <row r="351">
          <cell r="A351" t="str">
            <v>FP50</v>
          </cell>
          <cell r="B351" t="str">
            <v>Fe redondo pulido 3/4"</v>
          </cell>
          <cell r="C351">
            <v>13.333</v>
          </cell>
          <cell r="D351">
            <v>11.415254237288137</v>
          </cell>
          <cell r="E351">
            <v>2.2221666666666668</v>
          </cell>
          <cell r="F351">
            <v>11.415254237288137</v>
          </cell>
          <cell r="G351">
            <v>5.9847479999999995E-2</v>
          </cell>
        </row>
        <row r="352">
          <cell r="A352" t="str">
            <v>FP51</v>
          </cell>
          <cell r="B352" t="str">
            <v>Fe redondo pulido 7/8"</v>
          </cell>
          <cell r="C352">
            <v>18.518999999999998</v>
          </cell>
          <cell r="D352">
            <v>15.847457627118644</v>
          </cell>
          <cell r="E352">
            <v>3.0864999999999996</v>
          </cell>
          <cell r="F352">
            <v>15.847457627118644</v>
          </cell>
          <cell r="G352">
            <v>6.9822059999999991E-2</v>
          </cell>
        </row>
        <row r="353">
          <cell r="A353" t="str">
            <v>FP52</v>
          </cell>
          <cell r="B353" t="str">
            <v>Fe redondo pulido 1"</v>
          </cell>
          <cell r="C353">
            <v>23.81</v>
          </cell>
          <cell r="D353">
            <v>18.991525423728813</v>
          </cell>
          <cell r="E353">
            <v>3.9683333333333333</v>
          </cell>
          <cell r="F353">
            <v>18.991525423728813</v>
          </cell>
          <cell r="G353">
            <v>7.9796640000000002E-2</v>
          </cell>
        </row>
        <row r="354">
          <cell r="A354" t="str">
            <v>FP53</v>
          </cell>
          <cell r="B354" t="str">
            <v>Fe redondo pulido 1 1/8"</v>
          </cell>
          <cell r="C354">
            <v>30.303000000000001</v>
          </cell>
          <cell r="D354">
            <v>24.186440677966104</v>
          </cell>
          <cell r="E354">
            <v>5.0505000000000004</v>
          </cell>
          <cell r="F354">
            <v>24.186440677966104</v>
          </cell>
          <cell r="G354">
            <v>8.9771219999999999E-2</v>
          </cell>
        </row>
        <row r="355">
          <cell r="A355" t="str">
            <v>FP54</v>
          </cell>
          <cell r="B355" t="str">
            <v>Fe redondo pulido 1 1/4"</v>
          </cell>
          <cell r="C355">
            <v>37.036999999999999</v>
          </cell>
          <cell r="D355">
            <v>29.567796610169495</v>
          </cell>
          <cell r="E355">
            <v>6.1728333333333332</v>
          </cell>
          <cell r="F355">
            <v>29.567796610169495</v>
          </cell>
          <cell r="G355">
            <v>9.9745799999999996E-2</v>
          </cell>
        </row>
        <row r="356">
          <cell r="A356" t="str">
            <v>FP55</v>
          </cell>
          <cell r="B356" t="str">
            <v>Fe redondo pulido 1 3/8"</v>
          </cell>
          <cell r="C356">
            <v>45.454999999999998</v>
          </cell>
          <cell r="D356">
            <v>36.279661016949156</v>
          </cell>
          <cell r="E356">
            <v>7.5758333333333328</v>
          </cell>
          <cell r="F356">
            <v>36.279661016949156</v>
          </cell>
          <cell r="G356">
            <v>0.10972037999999999</v>
          </cell>
        </row>
        <row r="357">
          <cell r="A357" t="str">
            <v>FP56</v>
          </cell>
          <cell r="B357" t="str">
            <v>Fe redondo pulido 1 1/2"</v>
          </cell>
          <cell r="C357">
            <v>52.631999999999998</v>
          </cell>
          <cell r="D357">
            <v>41.991525423728817</v>
          </cell>
          <cell r="E357">
            <v>8.7720000000000002</v>
          </cell>
          <cell r="F357">
            <v>41.991525423728817</v>
          </cell>
          <cell r="G357">
            <v>0.11969495999999999</v>
          </cell>
        </row>
        <row r="358">
          <cell r="A358" t="str">
            <v>FP57</v>
          </cell>
          <cell r="B358" t="str">
            <v>Fe redondo pulido 1 3/4"</v>
          </cell>
          <cell r="C358">
            <v>71.429000000000002</v>
          </cell>
          <cell r="D358">
            <v>57.000000000000007</v>
          </cell>
          <cell r="E358">
            <v>11.904833333333334</v>
          </cell>
          <cell r="F358">
            <v>57.000000000000007</v>
          </cell>
          <cell r="G358">
            <v>0.13964411999999998</v>
          </cell>
        </row>
        <row r="359">
          <cell r="A359" t="str">
            <v>FP58</v>
          </cell>
          <cell r="B359" t="str">
            <v>Fe redondo pulido 2"</v>
          </cell>
          <cell r="C359">
            <v>100</v>
          </cell>
          <cell r="D359">
            <v>79.805084745762713</v>
          </cell>
          <cell r="E359">
            <v>16.666666666666668</v>
          </cell>
          <cell r="F359">
            <v>79.805084745762713</v>
          </cell>
          <cell r="G359">
            <v>0.15959328</v>
          </cell>
        </row>
        <row r="360">
          <cell r="A360" t="str">
            <v>FP59</v>
          </cell>
          <cell r="B360" t="str">
            <v>Fe redondo pulido 2 1/4"</v>
          </cell>
          <cell r="C360">
            <v>125</v>
          </cell>
          <cell r="D360">
            <v>99.745762711864415</v>
          </cell>
          <cell r="E360">
            <v>20.833333333333332</v>
          </cell>
          <cell r="F360">
            <v>99.745762711864415</v>
          </cell>
          <cell r="G360">
            <v>0.17954244</v>
          </cell>
        </row>
        <row r="361">
          <cell r="A361" t="str">
            <v>FP60</v>
          </cell>
          <cell r="B361" t="str">
            <v>Fe redondo pulido 2 1/2"</v>
          </cell>
          <cell r="C361">
            <v>142.857</v>
          </cell>
          <cell r="D361">
            <v>113.99152542372882</v>
          </cell>
          <cell r="E361">
            <v>23.8095</v>
          </cell>
          <cell r="F361">
            <v>113.99152542372882</v>
          </cell>
          <cell r="G361">
            <v>0.19949159999999999</v>
          </cell>
        </row>
        <row r="362">
          <cell r="B362" t="str">
            <v>FIERRO CORRUGADO</v>
          </cell>
        </row>
        <row r="363">
          <cell r="A363" t="str">
            <v>FCR01</v>
          </cell>
          <cell r="B363" t="str">
            <v>Fierro corrugado 1/2"</v>
          </cell>
          <cell r="C363">
            <v>5.7473333333333336</v>
          </cell>
          <cell r="D363">
            <v>2.1920903954802262</v>
          </cell>
          <cell r="E363">
            <v>0.9578888888888889</v>
          </cell>
          <cell r="F363">
            <v>2.1920903954802262</v>
          </cell>
          <cell r="G363">
            <v>3.9898320000000001E-2</v>
          </cell>
          <cell r="H363">
            <v>0.38140999805362941</v>
          </cell>
        </row>
        <row r="364">
          <cell r="B364" t="str">
            <v>PLATINAS</v>
          </cell>
          <cell r="E364" t="str">
            <v>kg/ml</v>
          </cell>
          <cell r="F364" t="str">
            <v>$/barra</v>
          </cell>
          <cell r="G364" t="str">
            <v>m2/ml</v>
          </cell>
        </row>
        <row r="365">
          <cell r="A365" t="str">
            <v>PT001</v>
          </cell>
          <cell r="B365" t="str">
            <v>Platina 1/8" x 1/2" x 6m</v>
          </cell>
          <cell r="C365">
            <v>1.8991897499999999</v>
          </cell>
          <cell r="D365">
            <v>1.19</v>
          </cell>
          <cell r="E365">
            <v>0.31653162499999998</v>
          </cell>
          <cell r="F365">
            <v>1.19</v>
          </cell>
          <cell r="G365">
            <v>2.5399999999999999E-2</v>
          </cell>
        </row>
        <row r="366">
          <cell r="A366" t="str">
            <v>PT002</v>
          </cell>
          <cell r="B366" t="str">
            <v>Platina 1/8" x 5/8"</v>
          </cell>
          <cell r="C366">
            <v>2.3739871875</v>
          </cell>
          <cell r="D366">
            <v>1.2033898305084745</v>
          </cell>
          <cell r="E366">
            <v>0.39566453125000001</v>
          </cell>
          <cell r="F366">
            <v>1.2033898305084745</v>
          </cell>
          <cell r="G366">
            <v>3.175E-2</v>
          </cell>
        </row>
        <row r="367">
          <cell r="A367" t="str">
            <v>PT003</v>
          </cell>
          <cell r="B367" t="str">
            <v>Platina 1/8" x 3/4"</v>
          </cell>
          <cell r="C367">
            <v>2.8487846249999995</v>
          </cell>
          <cell r="D367">
            <v>1.3983050847457628</v>
          </cell>
          <cell r="E367">
            <v>0.47479743749999992</v>
          </cell>
          <cell r="F367">
            <v>1.3983050847457628</v>
          </cell>
          <cell r="G367">
            <v>3.8099999999999995E-2</v>
          </cell>
        </row>
        <row r="368">
          <cell r="A368" t="str">
            <v>PT004</v>
          </cell>
          <cell r="B368" t="str">
            <v>Platina 1/8" x 1"</v>
          </cell>
          <cell r="C368">
            <v>3.7983794999999998</v>
          </cell>
          <cell r="D368">
            <v>1.9067796610169492</v>
          </cell>
          <cell r="E368">
            <v>0.63306324999999997</v>
          </cell>
          <cell r="F368">
            <v>1.9067796610169492</v>
          </cell>
          <cell r="G368">
            <v>5.0799999999999998E-2</v>
          </cell>
        </row>
        <row r="369">
          <cell r="A369" t="str">
            <v>PT005</v>
          </cell>
          <cell r="B369" t="str">
            <v>Platina 1/8" x 1 1/4"</v>
          </cell>
          <cell r="C369">
            <v>4.7479743750000001</v>
          </cell>
          <cell r="D369">
            <v>2.4152542372881358</v>
          </cell>
          <cell r="E369">
            <v>0.79132906250000001</v>
          </cell>
          <cell r="F369">
            <v>2.4152542372881358</v>
          </cell>
          <cell r="G369">
            <v>6.3500000000000001E-2</v>
          </cell>
        </row>
        <row r="370">
          <cell r="A370" t="str">
            <v>PT006</v>
          </cell>
          <cell r="B370" t="str">
            <v>Platina 1/8" x 1 1/2"</v>
          </cell>
          <cell r="C370">
            <v>5.697569249999999</v>
          </cell>
          <cell r="D370">
            <v>2.9067796610169494</v>
          </cell>
          <cell r="E370">
            <v>0.94959487499999984</v>
          </cell>
          <cell r="F370">
            <v>2.9067796610169494</v>
          </cell>
          <cell r="G370">
            <v>7.619999999999999E-2</v>
          </cell>
        </row>
        <row r="371">
          <cell r="A371" t="str">
            <v>PT007</v>
          </cell>
          <cell r="B371" t="str">
            <v>Platina 1/8" x 2"</v>
          </cell>
          <cell r="C371">
            <v>7.5967589999999996</v>
          </cell>
          <cell r="D371">
            <v>3.8983050847457625</v>
          </cell>
          <cell r="E371">
            <v>1.2661264999999999</v>
          </cell>
          <cell r="F371">
            <v>3.8983050847457625</v>
          </cell>
          <cell r="G371">
            <v>0.1016</v>
          </cell>
        </row>
        <row r="372">
          <cell r="A372" t="str">
            <v>PT008</v>
          </cell>
          <cell r="B372" t="str">
            <v>Platina 3/16" x 1/2"</v>
          </cell>
          <cell r="C372">
            <v>2.8487846249999991</v>
          </cell>
          <cell r="D372">
            <v>1.4491525423728815</v>
          </cell>
          <cell r="E372">
            <v>0.47479743749999986</v>
          </cell>
          <cell r="F372">
            <v>1.4491525423728815</v>
          </cell>
          <cell r="G372">
            <v>2.5399999999999999E-2</v>
          </cell>
        </row>
        <row r="373">
          <cell r="A373" t="str">
            <v>PT009</v>
          </cell>
          <cell r="B373" t="str">
            <v>Platina 3/16" x 5/8"</v>
          </cell>
          <cell r="C373">
            <v>3.5609807812499992</v>
          </cell>
          <cell r="D373">
            <v>1.8389830508474576</v>
          </cell>
          <cell r="E373">
            <v>0.5934967968749999</v>
          </cell>
          <cell r="F373">
            <v>1.8389830508474576</v>
          </cell>
          <cell r="G373">
            <v>3.175E-2</v>
          </cell>
        </row>
        <row r="374">
          <cell r="A374" t="str">
            <v>PT010</v>
          </cell>
          <cell r="B374" t="str">
            <v>Platina 3/16" x 3/4"</v>
          </cell>
          <cell r="C374">
            <v>4.2731769374999979</v>
          </cell>
          <cell r="D374">
            <v>2.2118644067796609</v>
          </cell>
          <cell r="E374">
            <v>0.71219615624999966</v>
          </cell>
          <cell r="F374">
            <v>2.2118644067796609</v>
          </cell>
          <cell r="G374">
            <v>3.8099999999999995E-2</v>
          </cell>
        </row>
        <row r="375">
          <cell r="A375" t="str">
            <v>PT011</v>
          </cell>
          <cell r="B375" t="str">
            <v>Platina 3/16" x 1"</v>
          </cell>
          <cell r="C375">
            <v>5.6975692499999981</v>
          </cell>
          <cell r="D375">
            <v>2.9237288135593222</v>
          </cell>
          <cell r="E375">
            <v>0.94959487499999973</v>
          </cell>
          <cell r="F375">
            <v>2.9237288135593222</v>
          </cell>
          <cell r="G375">
            <v>5.0799999999999998E-2</v>
          </cell>
        </row>
        <row r="376">
          <cell r="A376" t="str">
            <v>PT012</v>
          </cell>
          <cell r="B376" t="str">
            <v>Platina 3/16" x 1 1/4"</v>
          </cell>
          <cell r="C376">
            <v>7.1219615624999983</v>
          </cell>
          <cell r="D376">
            <v>3.652542372881356</v>
          </cell>
          <cell r="E376">
            <v>1.1869935937499998</v>
          </cell>
          <cell r="F376">
            <v>3.652542372881356</v>
          </cell>
          <cell r="G376">
            <v>6.3500000000000001E-2</v>
          </cell>
        </row>
        <row r="377">
          <cell r="A377" t="str">
            <v>PT013</v>
          </cell>
          <cell r="B377" t="str">
            <v>Platina 3/16" x 1 1/2"</v>
          </cell>
          <cell r="C377">
            <v>8.5463538749999959</v>
          </cell>
          <cell r="D377">
            <v>4.2288135593220346</v>
          </cell>
          <cell r="E377">
            <v>1.4243923124999993</v>
          </cell>
          <cell r="F377">
            <v>4.2288135593220346</v>
          </cell>
          <cell r="G377">
            <v>7.619999999999999E-2</v>
          </cell>
        </row>
        <row r="378">
          <cell r="A378" t="str">
            <v>PT014</v>
          </cell>
          <cell r="B378" t="str">
            <v>Platina 3/16" x 2"</v>
          </cell>
          <cell r="C378">
            <v>11.395138499999996</v>
          </cell>
          <cell r="D378">
            <v>5.8728813559322033</v>
          </cell>
          <cell r="E378">
            <v>1.8991897499999995</v>
          </cell>
          <cell r="F378">
            <v>5.8728813559322033</v>
          </cell>
          <cell r="G378">
            <v>0.1016</v>
          </cell>
        </row>
        <row r="379">
          <cell r="A379" t="str">
            <v>PT015</v>
          </cell>
          <cell r="B379" t="str">
            <v>Platina 3/16" x 2 1/2"</v>
          </cell>
          <cell r="C379">
            <v>14.243923124999997</v>
          </cell>
          <cell r="D379">
            <v>7.5677966101694913</v>
          </cell>
          <cell r="E379">
            <v>2.3739871874999996</v>
          </cell>
          <cell r="F379">
            <v>7.5677966101694913</v>
          </cell>
          <cell r="G379">
            <v>0.127</v>
          </cell>
        </row>
        <row r="380">
          <cell r="A380" t="str">
            <v>PT016</v>
          </cell>
          <cell r="B380" t="str">
            <v>Platina 3/16" x 4"</v>
          </cell>
          <cell r="C380">
            <v>22.790276999999993</v>
          </cell>
          <cell r="D380">
            <v>17.661016949152543</v>
          </cell>
          <cell r="E380">
            <v>3.7983794999999989</v>
          </cell>
          <cell r="F380">
            <v>17.661016949152543</v>
          </cell>
          <cell r="G380">
            <v>0.20319999999999999</v>
          </cell>
        </row>
        <row r="381">
          <cell r="A381" t="str">
            <v>PT017</v>
          </cell>
          <cell r="B381" t="str">
            <v>Platina 3/16" x 6"</v>
          </cell>
        </row>
        <row r="382">
          <cell r="A382" t="str">
            <v>PT018</v>
          </cell>
          <cell r="B382" t="str">
            <v>Platina 1/4" x 1/2"</v>
          </cell>
          <cell r="C382">
            <v>3.7983794999999998</v>
          </cell>
          <cell r="D382">
            <v>2.3813559322033901</v>
          </cell>
          <cell r="E382">
            <v>0.63306324999999997</v>
          </cell>
          <cell r="F382">
            <v>2.3813559322033901</v>
          </cell>
          <cell r="G382">
            <v>2.5399999999999999E-2</v>
          </cell>
        </row>
        <row r="383">
          <cell r="A383" t="str">
            <v>PT019</v>
          </cell>
          <cell r="B383" t="str">
            <v>Platina 1/4" x 5/8"</v>
          </cell>
          <cell r="C383">
            <v>4.7479743750000001</v>
          </cell>
          <cell r="D383">
            <v>3.0847457627118646</v>
          </cell>
          <cell r="E383">
            <v>0.79132906250000001</v>
          </cell>
          <cell r="F383">
            <v>3.0847457627118646</v>
          </cell>
          <cell r="G383">
            <v>3.175E-2</v>
          </cell>
        </row>
        <row r="384">
          <cell r="A384" t="str">
            <v>PT020</v>
          </cell>
          <cell r="B384" t="str">
            <v>Platina 1/4" x 3/4"</v>
          </cell>
          <cell r="C384">
            <v>5.697569249999999</v>
          </cell>
          <cell r="D384">
            <v>3.6694915254237293</v>
          </cell>
          <cell r="E384">
            <v>0.94959487499999984</v>
          </cell>
          <cell r="F384">
            <v>3.6694915254237293</v>
          </cell>
          <cell r="G384">
            <v>3.8099999999999995E-2</v>
          </cell>
        </row>
        <row r="385">
          <cell r="A385" t="str">
            <v>PT021</v>
          </cell>
          <cell r="B385" t="str">
            <v>Platina 1/4" x 1"</v>
          </cell>
          <cell r="C385">
            <v>7.5967589999999996</v>
          </cell>
          <cell r="D385">
            <v>4.9152542372881358</v>
          </cell>
          <cell r="E385">
            <v>1.2661264999999999</v>
          </cell>
          <cell r="F385">
            <v>4.9152542372881358</v>
          </cell>
          <cell r="G385">
            <v>5.0799999999999998E-2</v>
          </cell>
        </row>
        <row r="386">
          <cell r="A386" t="str">
            <v>PT022</v>
          </cell>
          <cell r="B386" t="str">
            <v>Platina 1/4" x 1 1/4"</v>
          </cell>
          <cell r="C386">
            <v>9.4959487500000002</v>
          </cell>
          <cell r="D386">
            <v>6.0593220338983054</v>
          </cell>
          <cell r="E386">
            <v>1.582658125</v>
          </cell>
          <cell r="F386">
            <v>6.0593220338983054</v>
          </cell>
          <cell r="G386">
            <v>6.3500000000000001E-2</v>
          </cell>
        </row>
        <row r="387">
          <cell r="A387" t="str">
            <v>PT023</v>
          </cell>
          <cell r="B387" t="str">
            <v>Platina 1/4" x 1 1/2"</v>
          </cell>
          <cell r="C387">
            <v>11.395138499999998</v>
          </cell>
          <cell r="D387">
            <v>7.0847457627118642</v>
          </cell>
          <cell r="E387">
            <v>1.8991897499999997</v>
          </cell>
          <cell r="F387">
            <v>7.0847457627118642</v>
          </cell>
          <cell r="G387">
            <v>7.619999999999999E-2</v>
          </cell>
        </row>
        <row r="388">
          <cell r="A388" t="str">
            <v>PT024</v>
          </cell>
          <cell r="B388" t="str">
            <v>Platina 1/4" x 2"</v>
          </cell>
          <cell r="C388">
            <v>15.193517999999999</v>
          </cell>
          <cell r="D388">
            <v>9.3898305084745761</v>
          </cell>
          <cell r="E388">
            <v>2.5322529999999999</v>
          </cell>
          <cell r="F388">
            <v>9.3898305084745761</v>
          </cell>
          <cell r="G388">
            <v>0.1016</v>
          </cell>
        </row>
        <row r="389">
          <cell r="A389" t="str">
            <v>PT025</v>
          </cell>
          <cell r="B389" t="str">
            <v>Platina 1/4" x 2 1/2"</v>
          </cell>
          <cell r="C389">
            <v>18.9918975</v>
          </cell>
          <cell r="D389">
            <v>12.059322033898306</v>
          </cell>
          <cell r="E389">
            <v>3.1653162500000001</v>
          </cell>
          <cell r="F389">
            <v>12.059322033898306</v>
          </cell>
          <cell r="G389">
            <v>0.127</v>
          </cell>
        </row>
        <row r="390">
          <cell r="A390" t="str">
            <v>PT026</v>
          </cell>
          <cell r="B390" t="str">
            <v>Platina 1/4" x 3"</v>
          </cell>
          <cell r="C390">
            <v>22.790276999999996</v>
          </cell>
          <cell r="D390">
            <v>14.805084745762711</v>
          </cell>
          <cell r="E390">
            <v>3.7983794999999994</v>
          </cell>
          <cell r="F390">
            <v>14.805084745762711</v>
          </cell>
          <cell r="G390">
            <v>0.15239999999999998</v>
          </cell>
        </row>
        <row r="391">
          <cell r="A391" t="str">
            <v>PT027</v>
          </cell>
          <cell r="B391" t="str">
            <v>Platina 1/4" x 3 1/2"</v>
          </cell>
          <cell r="C391">
            <v>26.588656499999995</v>
          </cell>
          <cell r="D391">
            <v>18.237288135593221</v>
          </cell>
          <cell r="E391">
            <v>4.4314427499999995</v>
          </cell>
          <cell r="F391">
            <v>18.237288135593221</v>
          </cell>
          <cell r="G391">
            <v>0.17779999999999999</v>
          </cell>
        </row>
        <row r="392">
          <cell r="A392" t="str">
            <v>PT028</v>
          </cell>
          <cell r="B392" t="str">
            <v>Platina 1/4" x 4"</v>
          </cell>
          <cell r="C392">
            <v>30.387035999999998</v>
          </cell>
          <cell r="D392">
            <v>19.83898305084746</v>
          </cell>
          <cell r="E392">
            <v>5.0645059999999997</v>
          </cell>
          <cell r="F392">
            <v>19.83898305084746</v>
          </cell>
          <cell r="G392">
            <v>0.20319999999999999</v>
          </cell>
        </row>
        <row r="393">
          <cell r="A393" t="str">
            <v>PT029</v>
          </cell>
          <cell r="B393" t="str">
            <v>Platina 1/4" x 5"</v>
          </cell>
          <cell r="C393">
            <v>37.983795000000001</v>
          </cell>
          <cell r="D393">
            <v>37.983050847457626</v>
          </cell>
          <cell r="E393">
            <v>6.3306325000000001</v>
          </cell>
          <cell r="F393">
            <v>37.983050847457626</v>
          </cell>
          <cell r="G393">
            <v>0.254</v>
          </cell>
        </row>
        <row r="394">
          <cell r="A394" t="str">
            <v>PT030</v>
          </cell>
          <cell r="B394" t="str">
            <v>Platina 1/4" x 6"</v>
          </cell>
          <cell r="C394">
            <v>45.580553999999992</v>
          </cell>
          <cell r="D394">
            <v>58.771186440677965</v>
          </cell>
          <cell r="E394">
            <v>7.5967589999999987</v>
          </cell>
          <cell r="F394">
            <v>58.771186440677965</v>
          </cell>
          <cell r="G394">
            <v>0.254</v>
          </cell>
        </row>
        <row r="395">
          <cell r="A395" t="str">
            <v>PT031</v>
          </cell>
          <cell r="B395" t="str">
            <v>Platina 5/16" x 3/4"</v>
          </cell>
          <cell r="C395">
            <v>7.1219615624999992</v>
          </cell>
          <cell r="D395">
            <v>5.6949152542372881</v>
          </cell>
          <cell r="E395">
            <v>1.1869935937499998</v>
          </cell>
          <cell r="F395">
            <v>5.6949152542372881</v>
          </cell>
          <cell r="G395">
            <v>3.8099999999999995E-2</v>
          </cell>
        </row>
        <row r="396">
          <cell r="A396" t="str">
            <v>PT032</v>
          </cell>
          <cell r="B396" t="str">
            <v>Platina 3/8" x 1"</v>
          </cell>
          <cell r="C396">
            <v>11.395138499999996</v>
          </cell>
          <cell r="D396">
            <v>7.5</v>
          </cell>
          <cell r="E396">
            <v>1.8991897499999995</v>
          </cell>
          <cell r="F396">
            <v>7.5</v>
          </cell>
          <cell r="G396">
            <v>5.0799999999999998E-2</v>
          </cell>
        </row>
        <row r="397">
          <cell r="A397" t="str">
            <v>PT033</v>
          </cell>
          <cell r="B397" t="str">
            <v>Platina 3/8" x 1 1/4"</v>
          </cell>
          <cell r="C397">
            <v>14.243923124999997</v>
          </cell>
          <cell r="D397">
            <v>9.2881355932203409</v>
          </cell>
          <cell r="E397">
            <v>2.3739871874999996</v>
          </cell>
          <cell r="F397">
            <v>9.2881355932203409</v>
          </cell>
          <cell r="G397">
            <v>6.3500000000000001E-2</v>
          </cell>
        </row>
        <row r="398">
          <cell r="A398" t="str">
            <v>PT034</v>
          </cell>
          <cell r="B398" t="str">
            <v>Platina 3/8" x 1 1/2"</v>
          </cell>
          <cell r="C398">
            <v>17.092707749999992</v>
          </cell>
          <cell r="D398">
            <v>11.271186440677967</v>
          </cell>
          <cell r="E398">
            <v>2.8487846249999986</v>
          </cell>
          <cell r="F398">
            <v>11.271186440677967</v>
          </cell>
          <cell r="G398">
            <v>7.619999999999999E-2</v>
          </cell>
        </row>
        <row r="399">
          <cell r="A399" t="str">
            <v>PT035</v>
          </cell>
          <cell r="B399" t="str">
            <v>Platina 3/8" x 2"</v>
          </cell>
          <cell r="C399">
            <v>22.790276999999993</v>
          </cell>
          <cell r="D399">
            <v>14.915254237288137</v>
          </cell>
          <cell r="E399">
            <v>3.7983794999999989</v>
          </cell>
          <cell r="F399">
            <v>14.915254237288137</v>
          </cell>
          <cell r="G399">
            <v>0.1016</v>
          </cell>
        </row>
        <row r="400">
          <cell r="A400" t="str">
            <v>PT036</v>
          </cell>
          <cell r="B400" t="str">
            <v>Platina 3/8" x 2 1/2"</v>
          </cell>
          <cell r="C400">
            <v>28.487846249999993</v>
          </cell>
          <cell r="D400">
            <v>18.805084745762713</v>
          </cell>
          <cell r="E400">
            <v>4.7479743749999992</v>
          </cell>
          <cell r="F400">
            <v>18.805084745762713</v>
          </cell>
          <cell r="G400">
            <v>0.127</v>
          </cell>
        </row>
        <row r="401">
          <cell r="A401" t="str">
            <v>PT037</v>
          </cell>
          <cell r="B401" t="str">
            <v>Platina 3/8" x 3"</v>
          </cell>
          <cell r="C401">
            <v>34.185415499999984</v>
          </cell>
          <cell r="D401">
            <v>22.152542372881356</v>
          </cell>
          <cell r="E401">
            <v>5.6975692499999973</v>
          </cell>
          <cell r="F401">
            <v>22.152542372881356</v>
          </cell>
          <cell r="G401">
            <v>0.127</v>
          </cell>
        </row>
        <row r="402">
          <cell r="A402" t="str">
            <v>PT038</v>
          </cell>
          <cell r="B402" t="str">
            <v>Platina 3/8" x 3 1/2"</v>
          </cell>
          <cell r="C402">
            <v>39.882984749999984</v>
          </cell>
          <cell r="D402">
            <v>27.720338983050851</v>
          </cell>
          <cell r="E402">
            <v>6.6471641249999971</v>
          </cell>
          <cell r="F402">
            <v>27.720338983050851</v>
          </cell>
          <cell r="G402">
            <v>0.17779999999999999</v>
          </cell>
        </row>
        <row r="403">
          <cell r="A403" t="str">
            <v>PT039</v>
          </cell>
          <cell r="B403" t="str">
            <v>Platina 3/8" x 4"</v>
          </cell>
          <cell r="C403">
            <v>45.580553999999985</v>
          </cell>
          <cell r="D403">
            <v>29.762711864406779</v>
          </cell>
          <cell r="E403">
            <v>7.5967589999999978</v>
          </cell>
          <cell r="F403">
            <v>29.762711864406779</v>
          </cell>
          <cell r="G403">
            <v>0.20319999999999999</v>
          </cell>
        </row>
        <row r="404">
          <cell r="A404" t="str">
            <v>PT040</v>
          </cell>
          <cell r="B404" t="str">
            <v>Platina 3/8" x 5"</v>
          </cell>
          <cell r="C404">
            <v>56.975692499999987</v>
          </cell>
          <cell r="D404">
            <v>37.423728813559322</v>
          </cell>
          <cell r="E404">
            <v>9.4959487499999984</v>
          </cell>
          <cell r="F404">
            <v>37.423728813559322</v>
          </cell>
          <cell r="G404">
            <v>0.20319999999999999</v>
          </cell>
        </row>
        <row r="405">
          <cell r="A405" t="str">
            <v>PT041</v>
          </cell>
          <cell r="B405" t="str">
            <v>Platina 1/2" x 1"</v>
          </cell>
          <cell r="C405">
            <v>15.193517999999999</v>
          </cell>
          <cell r="D405">
            <v>10.016949152542374</v>
          </cell>
          <cell r="E405">
            <v>2.5322529999999999</v>
          </cell>
          <cell r="F405">
            <v>10.016949152542374</v>
          </cell>
          <cell r="G405">
            <v>5.0799999999999998E-2</v>
          </cell>
        </row>
        <row r="406">
          <cell r="A406" t="str">
            <v>PT042</v>
          </cell>
          <cell r="B406" t="str">
            <v>Platina 1/2" x 1 1/2"</v>
          </cell>
          <cell r="C406">
            <v>22.790276999999996</v>
          </cell>
          <cell r="D406">
            <v>14.805084745762711</v>
          </cell>
          <cell r="E406">
            <v>3.7983794999999994</v>
          </cell>
          <cell r="F406">
            <v>14.805084745762711</v>
          </cell>
          <cell r="G406">
            <v>7.619999999999999E-2</v>
          </cell>
        </row>
        <row r="407">
          <cell r="A407" t="str">
            <v>PT043</v>
          </cell>
          <cell r="B407" t="str">
            <v>Platina 1/2" x 2"</v>
          </cell>
          <cell r="C407">
            <v>30.387035999999998</v>
          </cell>
          <cell r="D407">
            <v>19.483050847457626</v>
          </cell>
          <cell r="E407">
            <v>5.0645059999999997</v>
          </cell>
          <cell r="F407">
            <v>19.483050847457626</v>
          </cell>
          <cell r="G407">
            <v>0.1016</v>
          </cell>
        </row>
        <row r="408">
          <cell r="A408" t="str">
            <v>PT044</v>
          </cell>
          <cell r="B408" t="str">
            <v>Platina 1/2" x 2 1/2"</v>
          </cell>
          <cell r="C408">
            <v>37.983795000000001</v>
          </cell>
          <cell r="D408">
            <v>24.5</v>
          </cell>
          <cell r="E408">
            <v>6.3306325000000001</v>
          </cell>
          <cell r="F408">
            <v>24.5</v>
          </cell>
          <cell r="G408">
            <v>0.127</v>
          </cell>
        </row>
        <row r="409">
          <cell r="A409" t="str">
            <v>PT045</v>
          </cell>
          <cell r="B409" t="str">
            <v>Platina 1/2" x 3"</v>
          </cell>
          <cell r="C409">
            <v>45.580553999999992</v>
          </cell>
          <cell r="D409">
            <v>29.593220338983055</v>
          </cell>
          <cell r="E409">
            <v>7.5967589999999987</v>
          </cell>
          <cell r="F409">
            <v>29.593220338983055</v>
          </cell>
          <cell r="G409">
            <v>0.15239999999999998</v>
          </cell>
        </row>
        <row r="410">
          <cell r="A410" t="str">
            <v>PT046</v>
          </cell>
          <cell r="B410" t="str">
            <v>Platina 1/2" x 3 1/2"</v>
          </cell>
          <cell r="C410">
            <v>53.177312999999991</v>
          </cell>
          <cell r="D410">
            <v>35.161016949152547</v>
          </cell>
          <cell r="E410">
            <v>8.8628854999999991</v>
          </cell>
          <cell r="F410">
            <v>35.161016949152547</v>
          </cell>
          <cell r="G410">
            <v>0.17779999999999999</v>
          </cell>
        </row>
        <row r="411">
          <cell r="A411" t="str">
            <v>PT047</v>
          </cell>
          <cell r="B411" t="str">
            <v>Platina 1/2" x 4"</v>
          </cell>
          <cell r="C411">
            <v>60.774071999999997</v>
          </cell>
          <cell r="D411">
            <v>39.372881355932208</v>
          </cell>
          <cell r="E411">
            <v>10.129011999999999</v>
          </cell>
          <cell r="F411">
            <v>39.372881355932208</v>
          </cell>
          <cell r="G411">
            <v>0.20319999999999999</v>
          </cell>
        </row>
        <row r="412">
          <cell r="A412" t="str">
            <v>PT048</v>
          </cell>
          <cell r="B412" t="str">
            <v>Platina 1/2" x 6"</v>
          </cell>
          <cell r="C412">
            <v>91.161107999999984</v>
          </cell>
          <cell r="D412">
            <v>133.53389830508473</v>
          </cell>
          <cell r="E412">
            <v>15.193517999999997</v>
          </cell>
          <cell r="F412">
            <v>133.53389830508473</v>
          </cell>
          <cell r="G412">
            <v>0.30479999999999996</v>
          </cell>
        </row>
        <row r="413">
          <cell r="A413" t="str">
            <v>PT049</v>
          </cell>
          <cell r="B413" t="str">
            <v>Platina 5/8" x 3 1/2"</v>
          </cell>
          <cell r="C413">
            <v>66.47164124999999</v>
          </cell>
          <cell r="D413">
            <v>46.186440677966104</v>
          </cell>
          <cell r="E413">
            <v>11.078606874999998</v>
          </cell>
          <cell r="F413">
            <v>46.186440677966104</v>
          </cell>
          <cell r="G413">
            <v>0.17779999999999999</v>
          </cell>
        </row>
        <row r="414">
          <cell r="A414" t="str">
            <v>PT050</v>
          </cell>
          <cell r="B414" t="str">
            <v>Platina 5/8" x 4"</v>
          </cell>
          <cell r="C414">
            <v>75.967590000000001</v>
          </cell>
          <cell r="D414">
            <v>50.584745762711869</v>
          </cell>
          <cell r="E414">
            <v>12.661265</v>
          </cell>
          <cell r="F414">
            <v>50.584745762711869</v>
          </cell>
          <cell r="G414">
            <v>0.20319999999999999</v>
          </cell>
        </row>
        <row r="415">
          <cell r="A415" t="str">
            <v>PT051</v>
          </cell>
          <cell r="B415" t="str">
            <v>Platina 3/4" x 3 1/2"</v>
          </cell>
          <cell r="C415">
            <v>79.765969499999969</v>
          </cell>
          <cell r="D415">
            <v>51.389830508474581</v>
          </cell>
          <cell r="E415">
            <v>13.294328249999994</v>
          </cell>
          <cell r="F415">
            <v>51.389830508474581</v>
          </cell>
          <cell r="G415">
            <v>0.17779999999999999</v>
          </cell>
        </row>
        <row r="416">
          <cell r="A416" t="str">
            <v>PT052</v>
          </cell>
          <cell r="B416" t="str">
            <v>Platina 3/4" x 4"</v>
          </cell>
          <cell r="C416">
            <v>91.16110799999997</v>
          </cell>
          <cell r="D416">
            <v>60.466101694915253</v>
          </cell>
          <cell r="E416">
            <v>15.193517999999996</v>
          </cell>
          <cell r="F416">
            <v>60.466101694915253</v>
          </cell>
          <cell r="G416">
            <v>0.20319999999999999</v>
          </cell>
        </row>
        <row r="417">
          <cell r="A417" t="str">
            <v>PT053</v>
          </cell>
          <cell r="B417" t="str">
            <v>Platina 5/16" x 4"</v>
          </cell>
          <cell r="D417">
            <v>27.00847457627119</v>
          </cell>
          <cell r="E417">
            <v>0</v>
          </cell>
          <cell r="F417">
            <v>27.00847457627119</v>
          </cell>
          <cell r="G417">
            <v>0.20319999999999999</v>
          </cell>
        </row>
        <row r="418">
          <cell r="A418" t="str">
            <v>PT053</v>
          </cell>
          <cell r="B418" t="str">
            <v>Platina 1" x 3"</v>
          </cell>
          <cell r="C418">
            <v>91.161107999999984</v>
          </cell>
          <cell r="D418">
            <v>62.974576271186443</v>
          </cell>
          <cell r="E418">
            <v>15.193517999999997</v>
          </cell>
          <cell r="F418">
            <v>62.974576271186443</v>
          </cell>
          <cell r="G418">
            <v>0.15239999999999998</v>
          </cell>
        </row>
        <row r="419">
          <cell r="A419" t="str">
            <v>PT054</v>
          </cell>
          <cell r="B419" t="str">
            <v>Platina 1" x 3 1/2"</v>
          </cell>
          <cell r="C419">
            <v>106.35462599999998</v>
          </cell>
          <cell r="D419">
            <v>75.516949152542381</v>
          </cell>
          <cell r="E419">
            <v>17.725770999999998</v>
          </cell>
          <cell r="F419">
            <v>75.516949152542381</v>
          </cell>
          <cell r="G419">
            <v>0.17779999999999999</v>
          </cell>
        </row>
        <row r="420">
          <cell r="A420" t="str">
            <v>PT055</v>
          </cell>
          <cell r="B420" t="str">
            <v>Platina 1" x 4"</v>
          </cell>
          <cell r="C420">
            <v>121.54814399999999</v>
          </cell>
          <cell r="D420">
            <v>79.576271186440692</v>
          </cell>
          <cell r="E420">
            <v>20.258023999999999</v>
          </cell>
          <cell r="F420">
            <v>79.576271186440692</v>
          </cell>
          <cell r="G420">
            <v>0.20319999999999999</v>
          </cell>
        </row>
        <row r="421">
          <cell r="A421" t="str">
            <v>PT061</v>
          </cell>
          <cell r="B421" t="str">
            <v>Platina 2mm x 30mm</v>
          </cell>
          <cell r="C421">
            <v>3.01</v>
          </cell>
          <cell r="D421">
            <v>0.91525423728813571</v>
          </cell>
          <cell r="E421">
            <v>0.50166666666666659</v>
          </cell>
          <cell r="F421">
            <v>0.91525423728813571</v>
          </cell>
          <cell r="G421">
            <v>0.06</v>
          </cell>
        </row>
        <row r="422">
          <cell r="A422" t="str">
            <v>PT062</v>
          </cell>
          <cell r="B422" t="str">
            <v>Platina 2mm x 89mm</v>
          </cell>
          <cell r="C422">
            <v>9</v>
          </cell>
          <cell r="D422">
            <v>0.94067796610169507</v>
          </cell>
          <cell r="E422">
            <v>1.5</v>
          </cell>
          <cell r="F422">
            <v>0.94067796610169507</v>
          </cell>
          <cell r="G422">
            <v>0.17799999999999999</v>
          </cell>
        </row>
        <row r="423">
          <cell r="A423" t="str">
            <v>PT056</v>
          </cell>
          <cell r="B423" t="str">
            <v>Platina 2.5mm x 17mm (3/32" x 5/8")</v>
          </cell>
          <cell r="C423">
            <v>1.7804903906249996</v>
          </cell>
          <cell r="D423">
            <v>0.33898305084745767</v>
          </cell>
          <cell r="E423">
            <v>0.29674839843749995</v>
          </cell>
          <cell r="F423">
            <v>0.33898305084745767</v>
          </cell>
          <cell r="G423">
            <v>0.625</v>
          </cell>
        </row>
        <row r="424">
          <cell r="A424" t="str">
            <v>PT056</v>
          </cell>
          <cell r="B424" t="str">
            <v xml:space="preserve">Platina 3mm x 12mm </v>
          </cell>
          <cell r="C424">
            <v>1.75</v>
          </cell>
          <cell r="D424">
            <v>0.53389830508474578</v>
          </cell>
          <cell r="E424">
            <v>0.29166666666666669</v>
          </cell>
          <cell r="F424">
            <v>0.53389830508474578</v>
          </cell>
          <cell r="G424">
            <v>0.03</v>
          </cell>
        </row>
        <row r="425">
          <cell r="A425" t="str">
            <v>PT057</v>
          </cell>
          <cell r="B425" t="str">
            <v xml:space="preserve">Platina 3mm x 16mm </v>
          </cell>
          <cell r="C425">
            <v>2.6</v>
          </cell>
          <cell r="D425">
            <v>0.79661016949152541</v>
          </cell>
          <cell r="E425">
            <v>0.43333333333333335</v>
          </cell>
          <cell r="F425">
            <v>0.79661016949152541</v>
          </cell>
          <cell r="G425">
            <v>3.7999999999999999E-2</v>
          </cell>
        </row>
        <row r="426">
          <cell r="A426" t="str">
            <v>PT057</v>
          </cell>
          <cell r="B426" t="str">
            <v>Platina 3mm x 25mm (1/8" x 1")</v>
          </cell>
          <cell r="C426">
            <v>3.7983794999999998</v>
          </cell>
          <cell r="D426">
            <v>2.9322033898305087</v>
          </cell>
          <cell r="E426">
            <v>0.63306324999999997</v>
          </cell>
          <cell r="F426">
            <v>2.9322033898305087</v>
          </cell>
          <cell r="G426">
            <v>5.0799999999999998E-2</v>
          </cell>
        </row>
        <row r="427">
          <cell r="A427" t="str">
            <v>PT058</v>
          </cell>
          <cell r="B427" t="str">
            <v>Platina 3mm x 30mm (1/8" x 1 1/4")</v>
          </cell>
          <cell r="C427">
            <v>4.7479743750000001</v>
          </cell>
          <cell r="D427">
            <v>4.0423728813559316</v>
          </cell>
          <cell r="E427">
            <v>0.79132906250000001</v>
          </cell>
          <cell r="F427">
            <v>4.0423728813559316</v>
          </cell>
          <cell r="G427">
            <v>6.3500000000000001E-2</v>
          </cell>
        </row>
        <row r="428">
          <cell r="A428" t="str">
            <v>PT059</v>
          </cell>
          <cell r="B428" t="str">
            <v>Platina 3mm x 38mm (1/8" x 1 1/2")</v>
          </cell>
          <cell r="C428">
            <v>5.697569249999999</v>
          </cell>
          <cell r="D428">
            <v>5.1271186440677967</v>
          </cell>
          <cell r="E428">
            <v>0.94959487499999984</v>
          </cell>
          <cell r="F428">
            <v>5.1271186440677967</v>
          </cell>
          <cell r="G428">
            <v>7.619999999999999E-2</v>
          </cell>
        </row>
        <row r="429">
          <cell r="A429" t="str">
            <v>PT060</v>
          </cell>
          <cell r="B429" t="str">
            <v xml:space="preserve">Platina 3mm x 50mm </v>
          </cell>
          <cell r="C429">
            <v>7</v>
          </cell>
          <cell r="D429">
            <v>2.1355932203389831</v>
          </cell>
          <cell r="E429">
            <v>1.1666666666666667</v>
          </cell>
          <cell r="F429">
            <v>2.1355932203389831</v>
          </cell>
          <cell r="G429">
            <v>0.11600000000000001</v>
          </cell>
        </row>
        <row r="430">
          <cell r="A430" t="str">
            <v>PT060</v>
          </cell>
          <cell r="B430" t="str">
            <v>Platina 3mm x 58mm</v>
          </cell>
          <cell r="C430">
            <v>7.6</v>
          </cell>
          <cell r="D430">
            <v>2.3220338983050852</v>
          </cell>
          <cell r="E430">
            <v>1.2666666666666666</v>
          </cell>
          <cell r="F430">
            <v>2.3220338983050852</v>
          </cell>
          <cell r="G430">
            <v>0.1</v>
          </cell>
        </row>
        <row r="431">
          <cell r="A431" t="str">
            <v>PT061</v>
          </cell>
          <cell r="B431" t="str">
            <v>Platina 3mm x 75mm</v>
          </cell>
          <cell r="C431">
            <v>9</v>
          </cell>
          <cell r="D431">
            <v>2.745762711864407</v>
          </cell>
          <cell r="E431">
            <v>1.5</v>
          </cell>
          <cell r="F431">
            <v>2.745762711864407</v>
          </cell>
          <cell r="G431">
            <v>0.15</v>
          </cell>
        </row>
        <row r="432">
          <cell r="A432" t="str">
            <v>PT062</v>
          </cell>
          <cell r="B432" t="str">
            <v>Platina 3mm x 89mm</v>
          </cell>
          <cell r="C432">
            <v>13</v>
          </cell>
          <cell r="D432">
            <v>1.3559322033898307</v>
          </cell>
          <cell r="E432">
            <v>2.1666666666666665</v>
          </cell>
          <cell r="F432">
            <v>1.3559322033898307</v>
          </cell>
          <cell r="G432">
            <v>0.17799999999999999</v>
          </cell>
        </row>
        <row r="433">
          <cell r="A433" t="str">
            <v>PT062</v>
          </cell>
          <cell r="B433" t="str">
            <v>Platina 3mm x 92mm</v>
          </cell>
          <cell r="C433">
            <v>13.4</v>
          </cell>
          <cell r="D433">
            <v>1.3983050847457628</v>
          </cell>
          <cell r="E433">
            <v>2.2333333333333334</v>
          </cell>
          <cell r="F433">
            <v>1.3983050847457628</v>
          </cell>
          <cell r="G433">
            <v>0.184</v>
          </cell>
        </row>
        <row r="434">
          <cell r="A434" t="str">
            <v>PT057</v>
          </cell>
          <cell r="B434" t="str">
            <v>Platina 4.5mm x 16mm</v>
          </cell>
          <cell r="C434">
            <v>3.37</v>
          </cell>
          <cell r="D434">
            <v>1.0254237288135593</v>
          </cell>
          <cell r="E434">
            <v>0.56166666666666665</v>
          </cell>
          <cell r="F434">
            <v>1.0254237288135593</v>
          </cell>
          <cell r="G434">
            <v>3.2000000000000001E-2</v>
          </cell>
        </row>
        <row r="435">
          <cell r="A435" t="str">
            <v>PT058</v>
          </cell>
          <cell r="B435" t="str">
            <v>Platina 4.5mm x 60mm</v>
          </cell>
          <cell r="C435">
            <v>10.8</v>
          </cell>
          <cell r="D435">
            <v>3.2966101694915255</v>
          </cell>
          <cell r="E435">
            <v>1.8</v>
          </cell>
          <cell r="F435">
            <v>3.2966101694915255</v>
          </cell>
          <cell r="G435">
            <v>0.12</v>
          </cell>
        </row>
        <row r="436">
          <cell r="A436" t="str">
            <v>PT059</v>
          </cell>
          <cell r="B436" t="str">
            <v>Platina 4.5mm x 66mm</v>
          </cell>
          <cell r="C436">
            <v>12</v>
          </cell>
          <cell r="D436">
            <v>3.6779661016949152</v>
          </cell>
          <cell r="E436">
            <v>2</v>
          </cell>
          <cell r="F436">
            <v>3.6779661016949152</v>
          </cell>
          <cell r="G436">
            <v>0.13200000000000001</v>
          </cell>
        </row>
        <row r="437">
          <cell r="A437" t="str">
            <v>PT059</v>
          </cell>
          <cell r="B437" t="str">
            <v>Platina 4.5mm x 70mm</v>
          </cell>
          <cell r="C437">
            <v>16</v>
          </cell>
          <cell r="D437">
            <v>4.8813559322033901</v>
          </cell>
          <cell r="E437">
            <v>2.6666666666666665</v>
          </cell>
          <cell r="F437">
            <v>4.8813559322033901</v>
          </cell>
          <cell r="G437">
            <v>0.14000000000000001</v>
          </cell>
        </row>
        <row r="438">
          <cell r="A438" t="str">
            <v>PT060</v>
          </cell>
          <cell r="B438" t="str">
            <v>Platina 4.5mm x 85mm</v>
          </cell>
          <cell r="C438">
            <v>18</v>
          </cell>
          <cell r="D438">
            <v>1.8728813559322035</v>
          </cell>
          <cell r="E438">
            <v>3</v>
          </cell>
          <cell r="F438">
            <v>1.8728813559322035</v>
          </cell>
          <cell r="G438">
            <v>0.17</v>
          </cell>
        </row>
        <row r="439">
          <cell r="A439" t="str">
            <v>PT061</v>
          </cell>
          <cell r="B439" t="str">
            <v>Platina 4.5mm x 89mm</v>
          </cell>
          <cell r="C439">
            <v>18.399999999999999</v>
          </cell>
          <cell r="D439">
            <v>1.9152542372881356</v>
          </cell>
          <cell r="E439">
            <v>3.0666666666666664</v>
          </cell>
          <cell r="F439">
            <v>1.9152542372881356</v>
          </cell>
          <cell r="G439">
            <v>0.17799999999999999</v>
          </cell>
        </row>
        <row r="440">
          <cell r="A440" t="str">
            <v>PT062</v>
          </cell>
          <cell r="B440" t="str">
            <v>Platina 4.5mm x 100mm</v>
          </cell>
          <cell r="C440">
            <v>23</v>
          </cell>
          <cell r="D440">
            <v>2.398305084745763</v>
          </cell>
          <cell r="E440">
            <v>3.8333333333333335</v>
          </cell>
          <cell r="F440">
            <v>2.398305084745763</v>
          </cell>
          <cell r="G440">
            <v>0.2</v>
          </cell>
        </row>
        <row r="441">
          <cell r="A441" t="str">
            <v>PT063</v>
          </cell>
          <cell r="B441" t="str">
            <v>Platina 4.5mm x 120mm</v>
          </cell>
          <cell r="C441">
            <v>25.9</v>
          </cell>
          <cell r="D441">
            <v>2.7033898305084745</v>
          </cell>
          <cell r="E441">
            <v>4.3166666666666664</v>
          </cell>
          <cell r="F441">
            <v>2.7033898305084745</v>
          </cell>
          <cell r="G441">
            <v>0.24</v>
          </cell>
        </row>
        <row r="442">
          <cell r="A442" t="str">
            <v>PT062</v>
          </cell>
          <cell r="B442" t="str">
            <v>Platina 12mm x 150mm</v>
          </cell>
          <cell r="D442">
            <v>120.47457627118645</v>
          </cell>
          <cell r="E442">
            <v>0</v>
          </cell>
          <cell r="F442">
            <v>120.47457627118645</v>
          </cell>
          <cell r="G442">
            <v>0.32400000000000001</v>
          </cell>
        </row>
        <row r="443">
          <cell r="B443" t="str">
            <v>RIELES</v>
          </cell>
          <cell r="E443" t="str">
            <v>kg/ml</v>
          </cell>
          <cell r="F443" t="str">
            <v>$/barra</v>
          </cell>
          <cell r="G443" t="str">
            <v>m2/ml</v>
          </cell>
        </row>
        <row r="444">
          <cell r="A444" t="str">
            <v>R001</v>
          </cell>
          <cell r="B444" t="str">
            <v>Super riel mediano de 1.5mm x 6m</v>
          </cell>
          <cell r="C444">
            <v>14.356079999999997</v>
          </cell>
          <cell r="D444">
            <v>8.0290556900726386</v>
          </cell>
          <cell r="E444">
            <v>2.3926799999999995</v>
          </cell>
          <cell r="F444">
            <v>8.0290556900726386</v>
          </cell>
          <cell r="G444">
            <v>0.20319999999999999</v>
          </cell>
        </row>
        <row r="445">
          <cell r="B445" t="str">
            <v>TEE</v>
          </cell>
          <cell r="E445" t="str">
            <v>kg/ml</v>
          </cell>
          <cell r="F445" t="str">
            <v>$/barra</v>
          </cell>
          <cell r="G445" t="str">
            <v>m2/ml</v>
          </cell>
        </row>
        <row r="446">
          <cell r="A446" t="str">
            <v>TE001</v>
          </cell>
          <cell r="B446" t="str">
            <v>Tee 1/8"x3/4"</v>
          </cell>
          <cell r="C446">
            <v>5.2629999999999999</v>
          </cell>
          <cell r="D446">
            <v>2.9745762711864407</v>
          </cell>
          <cell r="E446">
            <v>0.87716666666666665</v>
          </cell>
          <cell r="F446">
            <v>2.9745762711864407</v>
          </cell>
          <cell r="G446">
            <v>7.619999999999999E-2</v>
          </cell>
        </row>
        <row r="447">
          <cell r="A447" t="str">
            <v>TE002</v>
          </cell>
          <cell r="B447" t="str">
            <v>Tee 1/8"x1"</v>
          </cell>
          <cell r="C447">
            <v>7.1429999999999998</v>
          </cell>
          <cell r="D447">
            <v>3.9915254237288136</v>
          </cell>
          <cell r="E447">
            <v>1.1904999999999999</v>
          </cell>
          <cell r="F447">
            <v>3.9915254237288136</v>
          </cell>
          <cell r="G447">
            <v>0.1016</v>
          </cell>
          <cell r="H447">
            <v>0.55880238327436837</v>
          </cell>
        </row>
        <row r="448">
          <cell r="A448" t="str">
            <v>TE003</v>
          </cell>
          <cell r="B448" t="str">
            <v>Tee 1/8"x1 1/4"</v>
          </cell>
          <cell r="C448">
            <v>9.0909999999999993</v>
          </cell>
          <cell r="D448">
            <v>6.5762711864406782</v>
          </cell>
          <cell r="E448">
            <v>1.5151666666666666</v>
          </cell>
          <cell r="F448">
            <v>6.5762711864406782</v>
          </cell>
          <cell r="G448">
            <v>0.127</v>
          </cell>
        </row>
        <row r="449">
          <cell r="A449" t="str">
            <v>TE004</v>
          </cell>
          <cell r="B449" t="str">
            <v>Tee 1/8"x1 1/2"</v>
          </cell>
          <cell r="C449">
            <v>11.904999999999999</v>
          </cell>
          <cell r="D449">
            <v>8.1016949152542388</v>
          </cell>
          <cell r="E449">
            <v>1.9841666666666666</v>
          </cell>
          <cell r="F449">
            <v>8.1016949152542388</v>
          </cell>
          <cell r="G449">
            <v>0.15239999999999998</v>
          </cell>
        </row>
        <row r="450">
          <cell r="A450" t="str">
            <v>TE005</v>
          </cell>
          <cell r="B450" t="str">
            <v>Tee 3/16"x1 1/2"</v>
          </cell>
          <cell r="C450">
            <v>16.667000000000002</v>
          </cell>
          <cell r="D450">
            <v>14.135593220338983</v>
          </cell>
          <cell r="E450">
            <v>2.7778333333333336</v>
          </cell>
          <cell r="F450">
            <v>14.135593220338983</v>
          </cell>
          <cell r="G450">
            <v>0.15239999999999998</v>
          </cell>
        </row>
        <row r="451">
          <cell r="A451" t="str">
            <v>TE006</v>
          </cell>
          <cell r="B451" t="str">
            <v>Tee 1/4"x2"</v>
          </cell>
          <cell r="C451">
            <v>28.571000000000002</v>
          </cell>
          <cell r="D451">
            <v>24.16949152542373</v>
          </cell>
          <cell r="E451">
            <v>4.7618333333333336</v>
          </cell>
          <cell r="F451">
            <v>24.16949152542373</v>
          </cell>
          <cell r="G451">
            <v>0.20319999999999999</v>
          </cell>
        </row>
        <row r="452">
          <cell r="A452" t="str">
            <v>TE007</v>
          </cell>
          <cell r="B452" t="str">
            <v>Tee 3mm x 20mm</v>
          </cell>
          <cell r="C452">
            <v>5.2629999999999999</v>
          </cell>
          <cell r="D452">
            <v>2.847457627118644</v>
          </cell>
          <cell r="E452">
            <v>0.87716666666666665</v>
          </cell>
          <cell r="F452">
            <v>2.847457627118644</v>
          </cell>
        </row>
        <row r="453">
          <cell r="A453" t="str">
            <v>TE008</v>
          </cell>
          <cell r="B453" t="str">
            <v xml:space="preserve">Tee 3mm x 25mm </v>
          </cell>
          <cell r="C453">
            <v>6.6390000000000002</v>
          </cell>
          <cell r="D453">
            <v>3.5677966101694918</v>
          </cell>
          <cell r="E453">
            <v>1.1065</v>
          </cell>
          <cell r="F453">
            <v>3.5677966101694918</v>
          </cell>
        </row>
        <row r="454">
          <cell r="B454" t="str">
            <v>TUBOS ELECTROSOLDADOS CUADRADOS</v>
          </cell>
          <cell r="E454" t="str">
            <v>kg/ml</v>
          </cell>
          <cell r="F454" t="str">
            <v>$/barra</v>
          </cell>
          <cell r="G454" t="str">
            <v>m2/ml</v>
          </cell>
        </row>
        <row r="455">
          <cell r="A455" t="str">
            <v>TC001</v>
          </cell>
          <cell r="B455" t="str">
            <v>Tubo elect. cuadrado 1/2"x 0.9 mm</v>
          </cell>
          <cell r="C455">
            <v>2.1379999999999999</v>
          </cell>
          <cell r="D455">
            <v>1.5</v>
          </cell>
          <cell r="E455">
            <v>0.35633333333333334</v>
          </cell>
          <cell r="F455">
            <v>1.5</v>
          </cell>
          <cell r="G455">
            <v>5.0799999999999998E-2</v>
          </cell>
        </row>
        <row r="456">
          <cell r="A456" t="str">
            <v>TC002</v>
          </cell>
          <cell r="B456" t="str">
            <v>Tubo elect. cuadrado 1/2"x 1,0 mm</v>
          </cell>
          <cell r="C456">
            <v>2.3620000000000001</v>
          </cell>
          <cell r="D456">
            <v>1.7966101694915255</v>
          </cell>
          <cell r="E456">
            <v>0.39366666666666666</v>
          </cell>
          <cell r="F456">
            <v>1.7966101694915255</v>
          </cell>
          <cell r="G456">
            <v>5.0799999999999998E-2</v>
          </cell>
        </row>
        <row r="457">
          <cell r="A457" t="str">
            <v>TC003</v>
          </cell>
          <cell r="B457" t="str">
            <v>Tubo elect. cuadrado 1/2"x 1.2 mm</v>
          </cell>
          <cell r="C457">
            <v>2.8279999999999998</v>
          </cell>
          <cell r="D457">
            <v>2.1610169491525424</v>
          </cell>
          <cell r="E457">
            <v>0.47133333333333333</v>
          </cell>
          <cell r="F457">
            <v>2.1610169491525424</v>
          </cell>
          <cell r="G457">
            <v>5.0799999999999998E-2</v>
          </cell>
        </row>
        <row r="458">
          <cell r="A458" t="str">
            <v>TC004</v>
          </cell>
          <cell r="B458" t="str">
            <v>Tubo elect. cuadrado 1/2"x 1.5 mm</v>
          </cell>
          <cell r="C458">
            <v>3.42</v>
          </cell>
          <cell r="D458">
            <v>2.5847457627118642</v>
          </cell>
          <cell r="E458">
            <v>0.56999999999999995</v>
          </cell>
          <cell r="F458">
            <v>2.5847457627118642</v>
          </cell>
          <cell r="G458">
            <v>5.0799999999999998E-2</v>
          </cell>
        </row>
        <row r="459">
          <cell r="A459" t="str">
            <v>TC005</v>
          </cell>
          <cell r="B459" t="str">
            <v>Tubo elect. cuadrado 1/2"x 2.0 mm</v>
          </cell>
          <cell r="C459">
            <v>4.51</v>
          </cell>
          <cell r="D459">
            <v>3.3728813559322037</v>
          </cell>
          <cell r="E459">
            <v>0.75166666666666659</v>
          </cell>
          <cell r="F459">
            <v>3.3728813559322037</v>
          </cell>
          <cell r="G459">
            <v>5.0799999999999998E-2</v>
          </cell>
        </row>
        <row r="460">
          <cell r="A460" t="str">
            <v>TC006</v>
          </cell>
          <cell r="B460" t="str">
            <v>Tubo elect. cuadrado 5/8"x 0.9 mm</v>
          </cell>
          <cell r="C460">
            <v>2.5630000000000002</v>
          </cell>
          <cell r="D460">
            <v>1.771186440677966</v>
          </cell>
          <cell r="E460">
            <v>0.42716666666666669</v>
          </cell>
          <cell r="F460">
            <v>1.771186440677966</v>
          </cell>
          <cell r="G460">
            <v>6.3500000000000001E-2</v>
          </cell>
        </row>
        <row r="461">
          <cell r="A461" t="str">
            <v>TC007</v>
          </cell>
          <cell r="B461" t="str">
            <v>Tubo elect. cuadrado 5/8"x 1,0 mm</v>
          </cell>
          <cell r="C461">
            <v>2.8330000000000002</v>
          </cell>
          <cell r="D461">
            <v>2.1186440677966103</v>
          </cell>
          <cell r="E461">
            <v>0.47216666666666668</v>
          </cell>
          <cell r="F461">
            <v>2.1186440677966103</v>
          </cell>
          <cell r="G461">
            <v>6.3500000000000001E-2</v>
          </cell>
        </row>
        <row r="462">
          <cell r="A462" t="str">
            <v>TC008</v>
          </cell>
          <cell r="B462" t="str">
            <v>Tubo elect. cuadrado 5/8"x 1,2 mm</v>
          </cell>
          <cell r="C462">
            <v>3.395</v>
          </cell>
          <cell r="D462">
            <v>2.5338983050847461</v>
          </cell>
          <cell r="E462">
            <v>0.5658333333333333</v>
          </cell>
          <cell r="F462">
            <v>2.5338983050847461</v>
          </cell>
          <cell r="G462">
            <v>6.3500000000000001E-2</v>
          </cell>
        </row>
        <row r="463">
          <cell r="A463" t="str">
            <v>TC009</v>
          </cell>
          <cell r="B463" t="str">
            <v>Tubo elect. cuadrado 5/8"x 1.5 mm</v>
          </cell>
          <cell r="C463">
            <v>4.2430000000000003</v>
          </cell>
          <cell r="D463">
            <v>3.1525423728813564</v>
          </cell>
          <cell r="E463">
            <v>0.70716666666666672</v>
          </cell>
          <cell r="F463">
            <v>3.1525423728813564</v>
          </cell>
          <cell r="G463">
            <v>6.3500000000000001E-2</v>
          </cell>
        </row>
        <row r="464">
          <cell r="A464" t="str">
            <v>TC010</v>
          </cell>
          <cell r="B464" t="str">
            <v>Tubo elect. cuadrado 5/8"x 2.0 mm</v>
          </cell>
          <cell r="C464">
            <v>5.46</v>
          </cell>
          <cell r="D464">
            <v>4.1440677966101696</v>
          </cell>
          <cell r="E464">
            <v>0.91</v>
          </cell>
          <cell r="F464">
            <v>4.1440677966101696</v>
          </cell>
          <cell r="G464">
            <v>6.3500000000000001E-2</v>
          </cell>
        </row>
        <row r="465">
          <cell r="A465" t="str">
            <v>TC011</v>
          </cell>
          <cell r="B465" t="str">
            <v>Tubo elect. cuadrado 3/4"x 0.8 mm</v>
          </cell>
          <cell r="C465">
            <v>3</v>
          </cell>
          <cell r="D465">
            <v>2.0254237288135597</v>
          </cell>
          <cell r="E465">
            <v>0.5</v>
          </cell>
          <cell r="F465">
            <v>2.0254237288135597</v>
          </cell>
          <cell r="G465">
            <v>7.619999999999999E-2</v>
          </cell>
        </row>
        <row r="466">
          <cell r="A466" t="str">
            <v>TC012</v>
          </cell>
          <cell r="B466" t="str">
            <v>Tubo elect. cuadrado 3/4"x 0.9 mm</v>
          </cell>
          <cell r="C466">
            <v>3.411</v>
          </cell>
          <cell r="D466">
            <v>2.2627118644067798</v>
          </cell>
          <cell r="E466">
            <v>0.56850000000000001</v>
          </cell>
          <cell r="F466">
            <v>2.2627118644067798</v>
          </cell>
          <cell r="G466">
            <v>7.619999999999999E-2</v>
          </cell>
        </row>
        <row r="467">
          <cell r="A467" t="str">
            <v>TC013</v>
          </cell>
          <cell r="B467" t="str">
            <v>Tubo elect. cuadrado 3/4"x 1,0 mm</v>
          </cell>
          <cell r="C467">
            <v>3.7759999999999998</v>
          </cell>
          <cell r="D467">
            <v>2.8389830508474581</v>
          </cell>
          <cell r="E467">
            <v>0.6293333333333333</v>
          </cell>
          <cell r="F467">
            <v>2.8389830508474581</v>
          </cell>
          <cell r="G467">
            <v>7.619999999999999E-2</v>
          </cell>
        </row>
        <row r="468">
          <cell r="A468" t="str">
            <v>TC014</v>
          </cell>
          <cell r="B468" t="str">
            <v>Tubo elect. cuadrado 3/4"x 1.2 mm</v>
          </cell>
          <cell r="C468">
            <v>4.516</v>
          </cell>
          <cell r="D468">
            <v>3.3983050847457625</v>
          </cell>
          <cell r="E468">
            <v>0.75266666666666671</v>
          </cell>
          <cell r="F468">
            <v>3.3983050847457625</v>
          </cell>
          <cell r="G468">
            <v>7.619999999999999E-2</v>
          </cell>
        </row>
        <row r="469">
          <cell r="A469" t="str">
            <v>TC015</v>
          </cell>
          <cell r="B469" t="str">
            <v>Tubo elect. cuadrado 3/4"x 1.5 mm</v>
          </cell>
          <cell r="C469">
            <v>5.33</v>
          </cell>
          <cell r="D469">
            <v>4.1610169491525424</v>
          </cell>
          <cell r="E469">
            <v>0.88833333333333331</v>
          </cell>
          <cell r="F469">
            <v>4.1610169491525424</v>
          </cell>
          <cell r="G469">
            <v>7.619999999999999E-2</v>
          </cell>
        </row>
        <row r="470">
          <cell r="A470" t="str">
            <v>TC016</v>
          </cell>
          <cell r="B470" t="str">
            <v>Tubo elect. cuadrado 3/4"x 2.0 mm</v>
          </cell>
          <cell r="C470">
            <v>7.5439999999999996</v>
          </cell>
          <cell r="D470">
            <v>5.6525423728813564</v>
          </cell>
          <cell r="E470">
            <v>1.2573333333333332</v>
          </cell>
          <cell r="F470">
            <v>5.6525423728813564</v>
          </cell>
          <cell r="G470">
            <v>7.619999999999999E-2</v>
          </cell>
        </row>
        <row r="471">
          <cell r="A471" t="str">
            <v>TC017</v>
          </cell>
          <cell r="B471" t="str">
            <v>Tubo elect. cuadrado 7/8"x 0.8 mm</v>
          </cell>
          <cell r="C471">
            <v>3.36</v>
          </cell>
          <cell r="D471">
            <v>2.3728813559322033</v>
          </cell>
          <cell r="E471">
            <v>0.55999999999999994</v>
          </cell>
          <cell r="F471">
            <v>2.3728813559322033</v>
          </cell>
          <cell r="G471">
            <v>8.8899999999999993E-2</v>
          </cell>
        </row>
        <row r="472">
          <cell r="A472" t="str">
            <v>TC018</v>
          </cell>
          <cell r="B472" t="str">
            <v>Tubo elect. cuadrado 7/8"x 0.9 mm</v>
          </cell>
          <cell r="C472">
            <v>3.8370000000000002</v>
          </cell>
          <cell r="D472">
            <v>2.6694915254237288</v>
          </cell>
          <cell r="E472">
            <v>0.63950000000000007</v>
          </cell>
          <cell r="F472">
            <v>2.6694915254237288</v>
          </cell>
          <cell r="G472">
            <v>8.8899999999999993E-2</v>
          </cell>
        </row>
        <row r="473">
          <cell r="A473" t="str">
            <v>TC019</v>
          </cell>
          <cell r="B473" t="str">
            <v>Tubo elect. cuadrado 7/8"x 1,0 mm</v>
          </cell>
          <cell r="C473">
            <v>4.25</v>
          </cell>
          <cell r="D473">
            <v>3.1864406779661016</v>
          </cell>
          <cell r="E473">
            <v>0.70833333333333337</v>
          </cell>
          <cell r="F473">
            <v>3.1864406779661016</v>
          </cell>
          <cell r="G473">
            <v>8.8899999999999993E-2</v>
          </cell>
        </row>
        <row r="474">
          <cell r="A474" t="str">
            <v>TC020</v>
          </cell>
          <cell r="B474" t="str">
            <v>Tubo elect. cuadrado 7/8"x 1.2 mm</v>
          </cell>
          <cell r="C474">
            <v>5.0599999999999996</v>
          </cell>
          <cell r="D474">
            <v>3.8220338983050848</v>
          </cell>
          <cell r="E474">
            <v>0.84333333333333327</v>
          </cell>
          <cell r="F474">
            <v>3.8220338983050848</v>
          </cell>
          <cell r="G474">
            <v>8.8899999999999993E-2</v>
          </cell>
        </row>
        <row r="475">
          <cell r="A475" t="str">
            <v>TC021</v>
          </cell>
          <cell r="B475" t="str">
            <v>Tubo elect. cuadrado 7/8"x 1.5 mm</v>
          </cell>
          <cell r="C475">
            <v>6.3</v>
          </cell>
          <cell r="D475">
            <v>4.7711864406779663</v>
          </cell>
          <cell r="E475">
            <v>1.05</v>
          </cell>
          <cell r="F475">
            <v>4.7711864406779663</v>
          </cell>
          <cell r="G475">
            <v>8.8899999999999993E-2</v>
          </cell>
        </row>
        <row r="476">
          <cell r="A476" t="str">
            <v>TC022</v>
          </cell>
          <cell r="B476" t="str">
            <v>Tubo elect. cuadrado 7/8"x 2.0 mm</v>
          </cell>
          <cell r="C476">
            <v>7.81</v>
          </cell>
          <cell r="D476">
            <v>6.3220338983050848</v>
          </cell>
          <cell r="E476">
            <v>1.3016666666666665</v>
          </cell>
          <cell r="F476">
            <v>6.3220338983050848</v>
          </cell>
          <cell r="G476">
            <v>8.8899999999999993E-2</v>
          </cell>
        </row>
        <row r="477">
          <cell r="A477" t="str">
            <v>TC023</v>
          </cell>
          <cell r="B477" t="str">
            <v>Tubo elect. cuadrado 1"x 0.8 mm</v>
          </cell>
          <cell r="C477">
            <v>3.86</v>
          </cell>
          <cell r="D477">
            <v>2.5084745762711864</v>
          </cell>
          <cell r="E477">
            <v>0.64333333333333331</v>
          </cell>
          <cell r="F477">
            <v>2.5084745762711864</v>
          </cell>
          <cell r="G477">
            <v>0.1016</v>
          </cell>
        </row>
        <row r="478">
          <cell r="A478" t="str">
            <v>TC024</v>
          </cell>
          <cell r="B478" t="str">
            <v>Tubo elect. cuadrado 1"x 0.9 mm</v>
          </cell>
          <cell r="C478">
            <v>4.2619999999999996</v>
          </cell>
          <cell r="D478">
            <v>2.9661016949152543</v>
          </cell>
          <cell r="E478">
            <v>0.71033333333333326</v>
          </cell>
          <cell r="F478">
            <v>2.9661016949152543</v>
          </cell>
          <cell r="G478">
            <v>0.1016</v>
          </cell>
        </row>
        <row r="479">
          <cell r="A479" t="str">
            <v>TC025</v>
          </cell>
          <cell r="B479" t="str">
            <v>Tubo elect. cuadrado 1"x 1,0 mm</v>
          </cell>
          <cell r="C479">
            <v>4.7220000000000004</v>
          </cell>
          <cell r="D479">
            <v>3.550847457627119</v>
          </cell>
          <cell r="E479">
            <v>0.78700000000000003</v>
          </cell>
          <cell r="F479">
            <v>3.550847457627119</v>
          </cell>
          <cell r="G479">
            <v>0.1016</v>
          </cell>
        </row>
        <row r="480">
          <cell r="A480" t="str">
            <v>TC026</v>
          </cell>
          <cell r="B480" t="str">
            <v>Tubo elect. cuadrado 1"x 1,2 mm</v>
          </cell>
          <cell r="C480">
            <v>5.6550000000000002</v>
          </cell>
          <cell r="D480">
            <v>4.2542372881355934</v>
          </cell>
          <cell r="E480">
            <v>0.9425</v>
          </cell>
          <cell r="F480">
            <v>4.2542372881355934</v>
          </cell>
          <cell r="G480">
            <v>0.1016</v>
          </cell>
        </row>
        <row r="481">
          <cell r="A481" t="str">
            <v>TC027</v>
          </cell>
          <cell r="B481" t="str">
            <v>Tubo elect. cuadrado 1"x 1.5 mm</v>
          </cell>
          <cell r="C481">
            <v>7.0119999999999996</v>
          </cell>
          <cell r="D481">
            <v>5.296610169491526</v>
          </cell>
          <cell r="E481">
            <v>1.1686666666666665</v>
          </cell>
          <cell r="F481">
            <v>5.296610169491526</v>
          </cell>
          <cell r="G481">
            <v>0.1016</v>
          </cell>
        </row>
        <row r="482">
          <cell r="A482" t="str">
            <v>TC028</v>
          </cell>
          <cell r="B482" t="str">
            <v>Tubo elect. cuadrado 1"x 2.0 mm</v>
          </cell>
          <cell r="C482">
            <v>9.2270000000000003</v>
          </cell>
          <cell r="D482">
            <v>7.0254237288135588</v>
          </cell>
          <cell r="E482">
            <v>1.5378333333333334</v>
          </cell>
          <cell r="F482">
            <v>7.0254237288135588</v>
          </cell>
          <cell r="G482">
            <v>0.1016</v>
          </cell>
        </row>
        <row r="483">
          <cell r="A483" t="str">
            <v>TC029</v>
          </cell>
          <cell r="B483" t="str">
            <v>Tubo elect. cuadrado 1 3/16"x 0.9 mm</v>
          </cell>
          <cell r="C483">
            <v>5.1040000000000001</v>
          </cell>
          <cell r="D483">
            <v>3.5847457627118651</v>
          </cell>
          <cell r="E483">
            <v>0.85066666666666668</v>
          </cell>
          <cell r="F483">
            <v>3.5847457627118651</v>
          </cell>
          <cell r="G483">
            <v>0.12064999999999999</v>
          </cell>
        </row>
        <row r="484">
          <cell r="A484" t="str">
            <v>TC030</v>
          </cell>
          <cell r="B484" t="str">
            <v>Tubo elect. cuadrado 1 1/4"x 0.8 mm</v>
          </cell>
          <cell r="C484">
            <v>4.82</v>
          </cell>
          <cell r="D484">
            <v>3.4830508474576276</v>
          </cell>
          <cell r="E484">
            <v>0.80333333333333334</v>
          </cell>
          <cell r="F484">
            <v>3.4830508474576276</v>
          </cell>
          <cell r="G484">
            <v>0.127</v>
          </cell>
        </row>
        <row r="485">
          <cell r="A485" t="str">
            <v>TC031</v>
          </cell>
          <cell r="B485" t="str">
            <v>Tubo elect. cuadrado 1 1/4"x 0.9 mm</v>
          </cell>
          <cell r="C485">
            <v>5.532</v>
          </cell>
          <cell r="D485">
            <v>3.8813559322033901</v>
          </cell>
          <cell r="E485">
            <v>0.92200000000000004</v>
          </cell>
          <cell r="F485">
            <v>3.8813559322033901</v>
          </cell>
          <cell r="G485">
            <v>0.127</v>
          </cell>
        </row>
        <row r="486">
          <cell r="A486" t="str">
            <v>TC032</v>
          </cell>
          <cell r="B486" t="str">
            <v>Tubo elect. cuadrado 1 1/4"x 1,0 mm</v>
          </cell>
          <cell r="C486">
            <v>6.1340000000000003</v>
          </cell>
          <cell r="D486">
            <v>4.6355932203389827</v>
          </cell>
          <cell r="E486">
            <v>1.0223333333333333</v>
          </cell>
          <cell r="F486">
            <v>4.6355932203389827</v>
          </cell>
          <cell r="G486">
            <v>0.127</v>
          </cell>
        </row>
        <row r="487">
          <cell r="A487" t="str">
            <v>TC033</v>
          </cell>
          <cell r="B487" t="str">
            <v>Tubo elect.cuadrado 1 1/4"x 1,2 mm</v>
          </cell>
          <cell r="C487">
            <v>7.35</v>
          </cell>
          <cell r="D487">
            <v>5.5338983050847466</v>
          </cell>
          <cell r="E487">
            <v>1.2249999999999999</v>
          </cell>
          <cell r="F487">
            <v>5.5338983050847466</v>
          </cell>
          <cell r="G487">
            <v>0.127</v>
          </cell>
        </row>
        <row r="488">
          <cell r="A488" t="str">
            <v>TC034</v>
          </cell>
          <cell r="B488" t="str">
            <v>Tubo elect. cuadrado 1 1/4"x 1.5 mm</v>
          </cell>
          <cell r="C488">
            <v>9.16</v>
          </cell>
          <cell r="D488">
            <v>6.8983050847457639</v>
          </cell>
          <cell r="E488">
            <v>1.5266666666666666</v>
          </cell>
          <cell r="F488">
            <v>6.8983050847457639</v>
          </cell>
          <cell r="G488">
            <v>0.127</v>
          </cell>
        </row>
        <row r="489">
          <cell r="A489" t="str">
            <v>TC035</v>
          </cell>
          <cell r="B489" t="str">
            <v>Tubo elect. cuadrado 1 1/4"x 2.0 mm</v>
          </cell>
          <cell r="C489">
            <v>12.067</v>
          </cell>
          <cell r="D489">
            <v>9.1949152542372889</v>
          </cell>
          <cell r="E489">
            <v>2.0111666666666665</v>
          </cell>
          <cell r="F489">
            <v>9.1949152542372889</v>
          </cell>
          <cell r="G489">
            <v>0.127</v>
          </cell>
        </row>
        <row r="490">
          <cell r="A490" t="str">
            <v>TC036</v>
          </cell>
          <cell r="B490" t="str">
            <v>Tubo elect. cuadrado 1 1/2"x 0.8mm</v>
          </cell>
          <cell r="C490">
            <v>5.79</v>
          </cell>
          <cell r="D490">
            <v>3.9915254237288136</v>
          </cell>
          <cell r="E490">
            <v>0.96499999999999997</v>
          </cell>
          <cell r="F490">
            <v>3.9915254237288136</v>
          </cell>
          <cell r="G490">
            <v>0.15239999999999998</v>
          </cell>
        </row>
        <row r="491">
          <cell r="A491" t="str">
            <v>TC037</v>
          </cell>
          <cell r="B491" t="str">
            <v>Tubo elect. cuadrado 1 1/2"x 0.9 mm</v>
          </cell>
          <cell r="C491">
            <v>6.3789999999999996</v>
          </cell>
          <cell r="D491">
            <v>4.5169491525423728</v>
          </cell>
          <cell r="E491">
            <v>1.0631666666666666</v>
          </cell>
          <cell r="F491">
            <v>4.5169491525423728</v>
          </cell>
          <cell r="G491">
            <v>0.15239999999999998</v>
          </cell>
        </row>
        <row r="492">
          <cell r="A492" t="str">
            <v>TC038</v>
          </cell>
          <cell r="B492" t="str">
            <v>Tubo elect. cuadrado 1 1/2"x 1,0 mm</v>
          </cell>
          <cell r="C492">
            <v>7.0759999999999996</v>
          </cell>
          <cell r="D492">
            <v>5.3559322033898313</v>
          </cell>
          <cell r="E492">
            <v>1.1793333333333333</v>
          </cell>
          <cell r="F492">
            <v>5.3559322033898313</v>
          </cell>
          <cell r="G492">
            <v>0.15239999999999998</v>
          </cell>
        </row>
        <row r="493">
          <cell r="A493" t="str">
            <v>TC039</v>
          </cell>
          <cell r="B493" t="str">
            <v>Tubo elect. cuadrado 1 1/2"x 1.2 mm</v>
          </cell>
          <cell r="C493">
            <v>8.4770000000000003</v>
          </cell>
          <cell r="D493">
            <v>6.4237288135593227</v>
          </cell>
          <cell r="E493">
            <v>1.4128333333333334</v>
          </cell>
          <cell r="F493">
            <v>6.4237288135593227</v>
          </cell>
          <cell r="G493">
            <v>0.15239999999999998</v>
          </cell>
        </row>
        <row r="494">
          <cell r="A494" t="str">
            <v>TC040</v>
          </cell>
          <cell r="B494" t="str">
            <v>Tubo elect. cuadrado 1 1/2"x 1.5 mm</v>
          </cell>
          <cell r="C494">
            <v>10.574999999999999</v>
          </cell>
          <cell r="D494">
            <v>8.0338983050847457</v>
          </cell>
          <cell r="E494">
            <v>1.7625</v>
          </cell>
          <cell r="F494">
            <v>8.0338983050847457</v>
          </cell>
          <cell r="G494">
            <v>0.15239999999999998</v>
          </cell>
        </row>
        <row r="495">
          <cell r="A495" t="str">
            <v>TC041</v>
          </cell>
          <cell r="B495" t="str">
            <v>Tubo elect. cuadrado 1 1/2"x 2.0 mm</v>
          </cell>
          <cell r="C495">
            <v>13.996</v>
          </cell>
          <cell r="D495">
            <v>10.694915254237287</v>
          </cell>
          <cell r="E495">
            <v>2.3326666666666669</v>
          </cell>
          <cell r="F495">
            <v>10.694915254237287</v>
          </cell>
          <cell r="G495">
            <v>0.15239999999999998</v>
          </cell>
        </row>
        <row r="496">
          <cell r="A496" t="str">
            <v>TC042</v>
          </cell>
          <cell r="B496" t="str">
            <v>Tubo elect. cuadrado 2"x 1.2 mm</v>
          </cell>
          <cell r="C496">
            <v>11.3</v>
          </cell>
          <cell r="D496">
            <v>8.6186440677966107</v>
          </cell>
          <cell r="E496">
            <v>1.8833333333333335</v>
          </cell>
          <cell r="F496">
            <v>8.6186440677966107</v>
          </cell>
          <cell r="G496">
            <v>0.20319999999999999</v>
          </cell>
        </row>
        <row r="497">
          <cell r="A497" t="str">
            <v>TC043</v>
          </cell>
          <cell r="B497" t="str">
            <v>Tubo elect. cuadrado 2"x 1.5 mm</v>
          </cell>
          <cell r="C497">
            <v>14.138</v>
          </cell>
          <cell r="D497">
            <v>10.694915254237287</v>
          </cell>
          <cell r="E497">
            <v>2.3563333333333332</v>
          </cell>
          <cell r="F497">
            <v>10.694915254237287</v>
          </cell>
          <cell r="G497">
            <v>0.20319999999999999</v>
          </cell>
        </row>
        <row r="498">
          <cell r="A498" t="str">
            <v>TC044</v>
          </cell>
          <cell r="B498" t="str">
            <v>Tubo elect. cuadrado 2"x 2,0 mm</v>
          </cell>
          <cell r="C498">
            <v>18.638999999999999</v>
          </cell>
          <cell r="D498">
            <v>14.211864406779661</v>
          </cell>
          <cell r="E498">
            <v>3.1065</v>
          </cell>
          <cell r="F498">
            <v>14.211864406779661</v>
          </cell>
          <cell r="G498">
            <v>0.20319999999999999</v>
          </cell>
        </row>
        <row r="499">
          <cell r="A499" t="str">
            <v>TC045</v>
          </cell>
          <cell r="B499" t="str">
            <v>Tubo elect. cuadrado 3" x 3.0mm</v>
          </cell>
          <cell r="C499">
            <v>42.2</v>
          </cell>
          <cell r="D499">
            <v>29.415254237288138</v>
          </cell>
          <cell r="E499">
            <v>7.0333333333333341</v>
          </cell>
          <cell r="F499">
            <v>29.415254237288138</v>
          </cell>
          <cell r="G499">
            <v>0.30479999999999996</v>
          </cell>
        </row>
        <row r="500">
          <cell r="A500" t="str">
            <v>TC046</v>
          </cell>
          <cell r="B500" t="str">
            <v>Tubo elect. cuadrado 15mm x 0.9mm</v>
          </cell>
          <cell r="C500">
            <v>2.5459999999999998</v>
          </cell>
          <cell r="D500">
            <v>1.9830508474576272</v>
          </cell>
          <cell r="E500">
            <v>0.42433333333333328</v>
          </cell>
          <cell r="F500">
            <v>1.9830508474576272</v>
          </cell>
          <cell r="G500">
            <v>0.06</v>
          </cell>
        </row>
        <row r="501">
          <cell r="A501" t="str">
            <v>TC047</v>
          </cell>
          <cell r="B501" t="str">
            <v>Tubo elect.cuadrado 20mm x 0.9mm</v>
          </cell>
          <cell r="C501">
            <v>4.5469999999999997</v>
          </cell>
          <cell r="D501">
            <v>3.7881355932203391</v>
          </cell>
          <cell r="E501">
            <v>0.75783333333333325</v>
          </cell>
          <cell r="F501">
            <v>3.7881355932203391</v>
          </cell>
          <cell r="G501">
            <v>0.08</v>
          </cell>
        </row>
        <row r="502">
          <cell r="A502" t="str">
            <v>TC048</v>
          </cell>
          <cell r="B502" t="str">
            <v>Tubo elect. cuadrado 40mmx40mmx2mmx6m</v>
          </cell>
          <cell r="C502">
            <v>14.93</v>
          </cell>
          <cell r="D502">
            <v>11.381355932203391</v>
          </cell>
          <cell r="E502">
            <v>2.4883333333333333</v>
          </cell>
          <cell r="F502">
            <v>11.381355932203391</v>
          </cell>
          <cell r="G502">
            <v>0.16</v>
          </cell>
        </row>
        <row r="503">
          <cell r="A503" t="str">
            <v>TC049</v>
          </cell>
          <cell r="B503" t="str">
            <v>Tubo elect. cuadrado 50mm x 1.5mm</v>
          </cell>
          <cell r="C503">
            <v>14.032999999999999</v>
          </cell>
          <cell r="D503">
            <v>11.711864406779663</v>
          </cell>
          <cell r="E503">
            <v>2.3388333333333331</v>
          </cell>
          <cell r="F503">
            <v>11.711864406779663</v>
          </cell>
          <cell r="G503">
            <v>0.2</v>
          </cell>
        </row>
        <row r="504">
          <cell r="A504" t="str">
            <v>TC050</v>
          </cell>
          <cell r="B504" t="str">
            <v>Tubo elect. cuadrado 50mm x 2.0mm</v>
          </cell>
          <cell r="C504">
            <v>18.64</v>
          </cell>
          <cell r="D504">
            <v>15.533898305084746</v>
          </cell>
          <cell r="E504">
            <v>3.1066666666666669</v>
          </cell>
          <cell r="F504">
            <v>15.533898305084746</v>
          </cell>
          <cell r="G504">
            <v>0.2</v>
          </cell>
        </row>
        <row r="505">
          <cell r="B505" t="str">
            <v>TUBOS ESTRUCTURALES CUADRADOS</v>
          </cell>
          <cell r="E505" t="str">
            <v>kg/ml</v>
          </cell>
          <cell r="F505" t="str">
            <v>$/barra</v>
          </cell>
          <cell r="G505" t="str">
            <v>m2/ml</v>
          </cell>
        </row>
        <row r="508">
          <cell r="B508" t="str">
            <v>Tubo cuadrado 1"x 2.0 mm</v>
          </cell>
          <cell r="C508">
            <v>9.2119999999999997</v>
          </cell>
          <cell r="D508">
            <v>5.398305084745763</v>
          </cell>
          <cell r="E508">
            <v>1.5353333333333332</v>
          </cell>
          <cell r="F508">
            <v>5.398305084745763</v>
          </cell>
          <cell r="G508">
            <v>0.1016</v>
          </cell>
        </row>
        <row r="509">
          <cell r="A509" t="str">
            <v>TESC001</v>
          </cell>
          <cell r="B509" t="str">
            <v>Tubo cuadrado 1"x 2.3 mm</v>
          </cell>
          <cell r="C509">
            <v>10.539</v>
          </cell>
          <cell r="D509">
            <v>6.7203389830508478</v>
          </cell>
          <cell r="E509">
            <v>1.7565</v>
          </cell>
          <cell r="F509">
            <v>6.7203389830508478</v>
          </cell>
          <cell r="G509">
            <v>0.1016</v>
          </cell>
        </row>
        <row r="510">
          <cell r="B510" t="str">
            <v>Tubo cuadrado 1"x 3.0 mm</v>
          </cell>
          <cell r="D510">
            <v>7.9745762711864412</v>
          </cell>
        </row>
        <row r="511">
          <cell r="B511" t="str">
            <v>Tubo cuadrado 1 1/4"x 2.0 mm</v>
          </cell>
          <cell r="D511">
            <v>6.5254237288135597</v>
          </cell>
        </row>
        <row r="512">
          <cell r="B512" t="str">
            <v>Tubo cuadrado 1 1/4"x 3.0 mm</v>
          </cell>
          <cell r="D512">
            <v>9.4152542372881349</v>
          </cell>
        </row>
        <row r="513">
          <cell r="B513" t="str">
            <v>Tubo cuadrado 1 1/2"x 2.0 mm</v>
          </cell>
          <cell r="C513">
            <v>14</v>
          </cell>
          <cell r="D513">
            <v>8.1355932203389827</v>
          </cell>
        </row>
        <row r="514">
          <cell r="A514" t="str">
            <v>TESC002</v>
          </cell>
          <cell r="B514" t="str">
            <v>Tubo cuadrado 1 1/2"x 2.3 mm</v>
          </cell>
          <cell r="C514">
            <v>16.358000000000001</v>
          </cell>
          <cell r="D514">
            <v>9.2203389830508478</v>
          </cell>
          <cell r="E514">
            <v>2.7263333333333333</v>
          </cell>
          <cell r="F514">
            <v>9.2203389830508478</v>
          </cell>
          <cell r="G514">
            <v>0.15239999999999998</v>
          </cell>
        </row>
        <row r="515">
          <cell r="B515" t="str">
            <v>Tubo cuadrado 1 1/2"x 2.5 mm</v>
          </cell>
          <cell r="D515">
            <v>9.7542372881355934</v>
          </cell>
        </row>
        <row r="516">
          <cell r="A516" t="str">
            <v>TESC003</v>
          </cell>
          <cell r="B516" t="str">
            <v>Tubo cuadrado 1 1/2"x 3.0 mm</v>
          </cell>
          <cell r="C516">
            <v>21.175000000000001</v>
          </cell>
          <cell r="D516">
            <v>12.203389830508476</v>
          </cell>
          <cell r="E516">
            <v>3.5291666666666668</v>
          </cell>
          <cell r="F516">
            <v>12.203389830508476</v>
          </cell>
          <cell r="G516">
            <v>0.15239999999999998</v>
          </cell>
        </row>
        <row r="517">
          <cell r="B517" t="str">
            <v>Tubo cuadrado 2"x 2,0 mm</v>
          </cell>
          <cell r="C517">
            <v>18.64</v>
          </cell>
          <cell r="D517">
            <v>10.796610169491526</v>
          </cell>
        </row>
        <row r="518">
          <cell r="A518" t="str">
            <v>TESC004</v>
          </cell>
          <cell r="B518" t="str">
            <v>Tubo cuadrado 2"x 2,5 mm</v>
          </cell>
          <cell r="C518">
            <v>21.93</v>
          </cell>
          <cell r="D518">
            <v>14.957627118644067</v>
          </cell>
          <cell r="E518">
            <v>3.6549999999999998</v>
          </cell>
          <cell r="F518">
            <v>14.957627118644067</v>
          </cell>
          <cell r="G518">
            <v>0.20319999999999999</v>
          </cell>
        </row>
        <row r="519">
          <cell r="A519" t="str">
            <v>TESC005</v>
          </cell>
          <cell r="B519" t="str">
            <v>Tubo cuadrado 2"x 3.0 mm</v>
          </cell>
          <cell r="C519">
            <v>26.082000000000001</v>
          </cell>
          <cell r="D519">
            <v>16.932203389830509</v>
          </cell>
          <cell r="E519">
            <v>4.3470000000000004</v>
          </cell>
          <cell r="F519">
            <v>16.932203389830509</v>
          </cell>
          <cell r="G519">
            <v>0.20319999999999999</v>
          </cell>
        </row>
        <row r="520">
          <cell r="B520" t="str">
            <v>Tubo cuadrado 2 3/8"x 2.0 mm</v>
          </cell>
          <cell r="C520">
            <v>22.33</v>
          </cell>
          <cell r="D520">
            <v>14.161016949152543</v>
          </cell>
        </row>
        <row r="521">
          <cell r="B521" t="str">
            <v>Tubo cuadrado 2 3/8"x 2.5mm</v>
          </cell>
          <cell r="C521">
            <v>27.71</v>
          </cell>
          <cell r="D521">
            <v>17.576271186440678</v>
          </cell>
        </row>
        <row r="522">
          <cell r="B522" t="str">
            <v>Tubo cuadrado 2 3/8"x 3.0mm</v>
          </cell>
          <cell r="C522">
            <v>33.020000000000003</v>
          </cell>
          <cell r="D522">
            <v>20.949152542372882</v>
          </cell>
        </row>
        <row r="523">
          <cell r="A523" t="str">
            <v>TESC006</v>
          </cell>
          <cell r="B523" t="str">
            <v>Tubo cuadrado 3"x 2.00 mm</v>
          </cell>
          <cell r="C523">
            <v>30</v>
          </cell>
          <cell r="D523">
            <v>17.177966101694917</v>
          </cell>
          <cell r="E523">
            <v>5</v>
          </cell>
          <cell r="F523">
            <v>17.177966101694917</v>
          </cell>
          <cell r="G523">
            <v>0.30479999999999996</v>
          </cell>
        </row>
        <row r="524">
          <cell r="A524" t="str">
            <v>TESC007</v>
          </cell>
          <cell r="B524" t="str">
            <v>Tubo cuadrado 3"x 2.50 mm</v>
          </cell>
          <cell r="C524">
            <v>37.299999999999997</v>
          </cell>
          <cell r="D524">
            <v>21.35593220338983</v>
          </cell>
          <cell r="E524">
            <v>6.2166666666666659</v>
          </cell>
          <cell r="F524">
            <v>21.35593220338983</v>
          </cell>
          <cell r="G524">
            <v>0.30479999999999996</v>
          </cell>
        </row>
        <row r="525">
          <cell r="A525" t="str">
            <v>TESC008</v>
          </cell>
          <cell r="B525" t="str">
            <v>Tubo cuadrado 3"x 3,00 mm</v>
          </cell>
          <cell r="C525">
            <v>44.52</v>
          </cell>
          <cell r="D525">
            <v>25.5</v>
          </cell>
          <cell r="E525">
            <v>7.4200000000000008</v>
          </cell>
          <cell r="F525">
            <v>25.5</v>
          </cell>
          <cell r="G525">
            <v>0.30479999999999996</v>
          </cell>
        </row>
        <row r="526">
          <cell r="A526" t="str">
            <v>TESC009</v>
          </cell>
          <cell r="B526" t="str">
            <v>Tubo cuadrado 3"x 3.30 mm</v>
          </cell>
          <cell r="C526">
            <v>46.162999999999997</v>
          </cell>
          <cell r="D526">
            <v>18</v>
          </cell>
          <cell r="E526">
            <v>7.6938333333333331</v>
          </cell>
          <cell r="F526">
            <v>18</v>
          </cell>
          <cell r="G526">
            <v>0.30479999999999996</v>
          </cell>
        </row>
        <row r="527">
          <cell r="A527" t="str">
            <v>TESC010</v>
          </cell>
          <cell r="B527" t="str">
            <v>Tubo cuadrado 3"x 4.00 mm</v>
          </cell>
          <cell r="C527">
            <v>55.671999999999997</v>
          </cell>
          <cell r="D527">
            <v>33.144067796610173</v>
          </cell>
          <cell r="E527">
            <v>9.2786666666666662</v>
          </cell>
          <cell r="F527">
            <v>33.144067796610173</v>
          </cell>
          <cell r="G527">
            <v>0.30479999999999996</v>
          </cell>
        </row>
        <row r="528">
          <cell r="B528" t="str">
            <v>Tubo cuadrado 4"x 2.0 mm</v>
          </cell>
          <cell r="C528">
            <v>37.119999999999997</v>
          </cell>
          <cell r="D528">
            <v>22.64406779661017</v>
          </cell>
          <cell r="E528">
            <v>6.1866666666666665</v>
          </cell>
        </row>
        <row r="529">
          <cell r="A529" t="str">
            <v>TESC011</v>
          </cell>
          <cell r="B529" t="str">
            <v>Tubo cuadrado 4"x 2.50 mm</v>
          </cell>
          <cell r="C529">
            <v>47.01</v>
          </cell>
          <cell r="D529">
            <v>28.66949152542373</v>
          </cell>
          <cell r="E529">
            <v>7.835</v>
          </cell>
          <cell r="F529">
            <v>28.66949152542373</v>
          </cell>
          <cell r="G529">
            <v>0.40639999999999998</v>
          </cell>
        </row>
        <row r="530">
          <cell r="A530" t="str">
            <v>TESC012</v>
          </cell>
          <cell r="B530" t="str">
            <v>Tubo cuadrado 4"x 3,00 mm</v>
          </cell>
          <cell r="C530">
            <v>56.17</v>
          </cell>
          <cell r="D530">
            <v>34.262711864406782</v>
          </cell>
          <cell r="E530">
            <v>9.3616666666666664</v>
          </cell>
          <cell r="F530">
            <v>34.262711864406782</v>
          </cell>
          <cell r="G530">
            <v>0.40639999999999998</v>
          </cell>
        </row>
        <row r="531">
          <cell r="A531" t="str">
            <v>TESC013</v>
          </cell>
          <cell r="B531" t="str">
            <v>Tubo cuadrado 4"x 4.00 mm</v>
          </cell>
          <cell r="C531">
            <v>70.388000000000005</v>
          </cell>
          <cell r="D531">
            <v>43.906779661016955</v>
          </cell>
          <cell r="E531">
            <v>11.731333333333334</v>
          </cell>
          <cell r="F531">
            <v>43.906779661016955</v>
          </cell>
          <cell r="G531">
            <v>0.40639999999999998</v>
          </cell>
        </row>
        <row r="532">
          <cell r="B532" t="str">
            <v>Tubo cuadrado 40mm x 3.00 mm</v>
          </cell>
          <cell r="D532">
            <v>12.864406779661017</v>
          </cell>
          <cell r="E532">
            <v>0</v>
          </cell>
        </row>
        <row r="533">
          <cell r="B533" t="str">
            <v>Tubo cuadrado 50mm x 2.00 mm</v>
          </cell>
          <cell r="C533">
            <v>17.693000000000001</v>
          </cell>
          <cell r="D533">
            <v>11.228813559322035</v>
          </cell>
        </row>
        <row r="534">
          <cell r="B534" t="str">
            <v>Tubo cuadrado 50mm x 2.50 mm</v>
          </cell>
          <cell r="C534">
            <v>21.93</v>
          </cell>
          <cell r="D534">
            <v>14.957627118644067</v>
          </cell>
        </row>
        <row r="535">
          <cell r="B535" t="str">
            <v>Tubo cuadrado 50mm x 3.0 mm</v>
          </cell>
          <cell r="C535">
            <v>26.082000000000001</v>
          </cell>
          <cell r="D535">
            <v>16.932203389830509</v>
          </cell>
        </row>
        <row r="536">
          <cell r="B536" t="str">
            <v>Tubo cuadrado 80mm x 80mm x 4.5mm</v>
          </cell>
          <cell r="C536">
            <v>58.24</v>
          </cell>
          <cell r="D536">
            <v>31.737288135593225</v>
          </cell>
        </row>
        <row r="537">
          <cell r="B537" t="str">
            <v>Tubo cuadrado 100mm x 100mm x 3.6mm</v>
          </cell>
          <cell r="C537">
            <v>67.790000000000006</v>
          </cell>
          <cell r="D537">
            <v>41.144067796610166</v>
          </cell>
        </row>
        <row r="538">
          <cell r="B538" t="str">
            <v>Tubo cuadrado 100mm x 100mm x 4.5mm</v>
          </cell>
          <cell r="C538">
            <v>77.78</v>
          </cell>
          <cell r="D538">
            <v>47.025423728813564</v>
          </cell>
        </row>
        <row r="539">
          <cell r="B539" t="str">
            <v>Tubo cuadrado 100mm x 100mm x 6.0mm</v>
          </cell>
          <cell r="C539">
            <v>103.74</v>
          </cell>
          <cell r="D539">
            <v>67.347457627118644</v>
          </cell>
        </row>
        <row r="542">
          <cell r="B542" t="str">
            <v>TUBOS ELECTROSOLDADOS RECTANG.</v>
          </cell>
          <cell r="E542" t="str">
            <v>kg/ml</v>
          </cell>
          <cell r="F542" t="str">
            <v>$/barra</v>
          </cell>
          <cell r="G542" t="str">
            <v>m2/ml</v>
          </cell>
        </row>
        <row r="543">
          <cell r="A543" t="str">
            <v>TR001</v>
          </cell>
          <cell r="B543" t="str">
            <v>Tubo elect. rectangular 1"x 1/2"x 0.9 mm</v>
          </cell>
          <cell r="C543">
            <v>3.411</v>
          </cell>
          <cell r="D543">
            <v>2.3728813559322033</v>
          </cell>
          <cell r="E543">
            <v>0.56850000000000001</v>
          </cell>
          <cell r="F543">
            <v>2.3728813559322033</v>
          </cell>
          <cell r="G543">
            <v>7.619999999999999E-2</v>
          </cell>
        </row>
        <row r="544">
          <cell r="A544" t="str">
            <v>TR002</v>
          </cell>
          <cell r="B544" t="str">
            <v>Tubo elect. rectangular 1"x 1/2"x 1.8 mm</v>
          </cell>
          <cell r="C544">
            <v>3.23</v>
          </cell>
          <cell r="D544">
            <v>4.2711864406779663</v>
          </cell>
          <cell r="E544">
            <v>0.53833333333333333</v>
          </cell>
          <cell r="F544">
            <v>4.2711864406779663</v>
          </cell>
          <cell r="G544">
            <v>7.619999999999999E-2</v>
          </cell>
        </row>
        <row r="545">
          <cell r="A545" t="str">
            <v>TR003</v>
          </cell>
          <cell r="B545" t="str">
            <v>Tubo elect. rectangular 1 1/2"x 1/2"x 0.9 mm</v>
          </cell>
          <cell r="C545">
            <v>4.2619999999999996</v>
          </cell>
          <cell r="D545">
            <v>2.9661016949152543</v>
          </cell>
          <cell r="E545">
            <v>0.71033333333333326</v>
          </cell>
          <cell r="F545">
            <v>2.9661016949152543</v>
          </cell>
          <cell r="G545">
            <v>0.1016</v>
          </cell>
        </row>
        <row r="546">
          <cell r="A546" t="str">
            <v>TR004</v>
          </cell>
          <cell r="B546" t="str">
            <v>Tubo elect. rectangular 1 1/2"x 1/2"x 1,0 mm</v>
          </cell>
          <cell r="C546">
            <v>4.7220000000000004</v>
          </cell>
          <cell r="D546">
            <v>3.550847457627119</v>
          </cell>
          <cell r="E546">
            <v>0.78700000000000003</v>
          </cell>
          <cell r="F546">
            <v>3.550847457627119</v>
          </cell>
          <cell r="G546">
            <v>0.1016</v>
          </cell>
        </row>
        <row r="547">
          <cell r="A547" t="str">
            <v>TR005</v>
          </cell>
          <cell r="B547" t="str">
            <v>Tubo elect. rectangular 1 1/2"x 1/2"x 1,2 mm</v>
          </cell>
          <cell r="C547">
            <v>5.6550000000000002</v>
          </cell>
          <cell r="D547">
            <v>4.2542372881355934</v>
          </cell>
          <cell r="E547">
            <v>0.9425</v>
          </cell>
          <cell r="F547">
            <v>4.2542372881355934</v>
          </cell>
          <cell r="G547">
            <v>0.1016</v>
          </cell>
        </row>
        <row r="548">
          <cell r="A548" t="str">
            <v>TR006</v>
          </cell>
          <cell r="B548" t="str">
            <v>Tubo elect. rectangular 1 1/2"x 1/2"x 1,5 mm</v>
          </cell>
          <cell r="C548">
            <v>7.0119999999999996</v>
          </cell>
          <cell r="D548">
            <v>5.296610169491526</v>
          </cell>
          <cell r="E548">
            <v>1.1686666666666665</v>
          </cell>
          <cell r="F548">
            <v>5.296610169491526</v>
          </cell>
          <cell r="G548">
            <v>0.1016</v>
          </cell>
        </row>
        <row r="549">
          <cell r="A549" t="str">
            <v>TR007</v>
          </cell>
          <cell r="B549" t="str">
            <v>Tubo elect. rectangular 1 1/2"x 1/2"x 2,0 mm</v>
          </cell>
          <cell r="C549">
            <v>9.43</v>
          </cell>
          <cell r="D549">
            <v>7.0254237288135588</v>
          </cell>
          <cell r="E549">
            <v>1.5716666666666665</v>
          </cell>
          <cell r="F549">
            <v>7.0254237288135588</v>
          </cell>
          <cell r="G549">
            <v>0.1016</v>
          </cell>
        </row>
        <row r="550">
          <cell r="A550" t="str">
            <v>TR008</v>
          </cell>
          <cell r="B550" t="str">
            <v>Tubo elect. rectangular 2"x 1"x 0.9 mm</v>
          </cell>
          <cell r="C550">
            <v>6.8010000000000002</v>
          </cell>
          <cell r="D550">
            <v>4.5169491525423728</v>
          </cell>
          <cell r="E550">
            <v>1.1335</v>
          </cell>
          <cell r="F550">
            <v>4.5169491525423728</v>
          </cell>
          <cell r="G550">
            <v>0.15239999999999998</v>
          </cell>
        </row>
        <row r="551">
          <cell r="A551" t="str">
            <v>TR009</v>
          </cell>
          <cell r="B551" t="str">
            <v>Tubo elect. rectangular 2"x 1"x 1,0 mm</v>
          </cell>
          <cell r="C551">
            <v>7.5449999999999999</v>
          </cell>
          <cell r="D551">
            <v>5.3559322033898313</v>
          </cell>
          <cell r="E551">
            <v>1.2575000000000001</v>
          </cell>
          <cell r="F551">
            <v>5.3559322033898313</v>
          </cell>
          <cell r="G551">
            <v>0.15239999999999998</v>
          </cell>
        </row>
        <row r="552">
          <cell r="A552" t="str">
            <v>TR010</v>
          </cell>
          <cell r="B552" t="str">
            <v>Tubo elect. rectangular 2"x 1"x 1,2 mm</v>
          </cell>
          <cell r="C552">
            <v>9.0429999999999993</v>
          </cell>
          <cell r="D552">
            <v>6.4237288135593227</v>
          </cell>
          <cell r="E552">
            <v>1.5071666666666665</v>
          </cell>
          <cell r="F552">
            <v>6.4237288135593227</v>
          </cell>
          <cell r="G552">
            <v>0.15239999999999998</v>
          </cell>
        </row>
        <row r="553">
          <cell r="A553" t="str">
            <v>TR011</v>
          </cell>
          <cell r="B553" t="str">
            <v>Tubo elect. rectangular 2"x 1"x 1,5 mm</v>
          </cell>
          <cell r="C553">
            <v>11.311</v>
          </cell>
          <cell r="D553">
            <v>8.0423728813559325</v>
          </cell>
          <cell r="E553">
            <v>1.8851666666666667</v>
          </cell>
          <cell r="F553">
            <v>8.0423728813559325</v>
          </cell>
          <cell r="G553">
            <v>0.15239999999999998</v>
          </cell>
        </row>
        <row r="554">
          <cell r="A554" t="str">
            <v>TR012</v>
          </cell>
          <cell r="B554" t="str">
            <v>Tubo elect. rectangular 2"x 1"x 1,8 mm</v>
          </cell>
          <cell r="C554">
            <v>12.62</v>
          </cell>
          <cell r="D554">
            <v>11.415254237288137</v>
          </cell>
          <cell r="E554">
            <v>2.1033333333333331</v>
          </cell>
          <cell r="F554">
            <v>11.415254237288137</v>
          </cell>
        </row>
        <row r="555">
          <cell r="A555" t="str">
            <v>TR013</v>
          </cell>
          <cell r="B555" t="str">
            <v>Tubo elect. rectangular 2"x 1"x 2,0 mm</v>
          </cell>
          <cell r="C555">
            <v>14.930999999999999</v>
          </cell>
          <cell r="D555">
            <v>10.694915254237287</v>
          </cell>
          <cell r="E555">
            <v>2.4884999999999997</v>
          </cell>
          <cell r="F555">
            <v>10.694915254237287</v>
          </cell>
          <cell r="G555">
            <v>0.15239999999999998</v>
          </cell>
        </row>
        <row r="556">
          <cell r="A556" t="str">
            <v>TR014</v>
          </cell>
          <cell r="B556" t="str">
            <v>Tubo elect. rectangular 20x40x0.9 mm</v>
          </cell>
          <cell r="C556">
            <v>5.0709999999999997</v>
          </cell>
          <cell r="D556">
            <v>3.5423728813559321</v>
          </cell>
          <cell r="E556">
            <v>0.84516666666666662</v>
          </cell>
          <cell r="F556">
            <v>3.5423728813559321</v>
          </cell>
          <cell r="G556">
            <v>0.12</v>
          </cell>
        </row>
        <row r="557">
          <cell r="A557" t="str">
            <v>TR015</v>
          </cell>
          <cell r="B557" t="str">
            <v>Tubo elect. rectangular 20x40x1.5 mm</v>
          </cell>
          <cell r="C557">
            <v>8.3979999999999997</v>
          </cell>
          <cell r="D557">
            <v>6.2881355932203391</v>
          </cell>
          <cell r="E557">
            <v>1.3996666666666666</v>
          </cell>
          <cell r="F557">
            <v>6.2881355932203391</v>
          </cell>
          <cell r="G557">
            <v>0.12</v>
          </cell>
        </row>
        <row r="558">
          <cell r="A558" t="str">
            <v>TR016</v>
          </cell>
          <cell r="B558" t="str">
            <v>Tubo elect. rectangular 40x50x2.0 mm</v>
          </cell>
          <cell r="C558">
            <v>16.98</v>
          </cell>
          <cell r="D558">
            <v>16.48</v>
          </cell>
          <cell r="E558">
            <v>2.83</v>
          </cell>
          <cell r="F558">
            <v>16.48</v>
          </cell>
          <cell r="G558">
            <v>0.18</v>
          </cell>
        </row>
        <row r="559">
          <cell r="A559" t="str">
            <v>TR017</v>
          </cell>
          <cell r="B559" t="str">
            <v>Tubo elect. rectangular 40x50x2.3 mm</v>
          </cell>
          <cell r="C559">
            <v>16.501999999999999</v>
          </cell>
          <cell r="D559">
            <v>17.93</v>
          </cell>
          <cell r="E559">
            <v>2.7503333333333333</v>
          </cell>
          <cell r="F559">
            <v>17.93</v>
          </cell>
          <cell r="G559">
            <v>0.12</v>
          </cell>
        </row>
        <row r="560">
          <cell r="A560" t="str">
            <v>TR018</v>
          </cell>
          <cell r="B560" t="str">
            <v>Tubo elect. rectangular 40x60x1,2 mm</v>
          </cell>
          <cell r="C560">
            <v>11.255000000000001</v>
          </cell>
          <cell r="D560">
            <v>8.3389830508474585</v>
          </cell>
          <cell r="E560">
            <v>1.8758333333333335</v>
          </cell>
          <cell r="F560">
            <v>8.3389830508474585</v>
          </cell>
          <cell r="G560">
            <v>0.2</v>
          </cell>
        </row>
        <row r="561">
          <cell r="A561" t="str">
            <v>TR019</v>
          </cell>
          <cell r="B561" t="str">
            <v>Tubo elect. rectangular 40x60x1.5 mm</v>
          </cell>
          <cell r="C561">
            <v>14.032999999999999</v>
          </cell>
          <cell r="D561">
            <v>10.694915254237287</v>
          </cell>
          <cell r="E561">
            <v>2.3388333333333331</v>
          </cell>
          <cell r="F561">
            <v>10.694915254237287</v>
          </cell>
          <cell r="G561">
            <v>0.2</v>
          </cell>
        </row>
        <row r="562">
          <cell r="A562" t="str">
            <v>TR020</v>
          </cell>
          <cell r="B562" t="str">
            <v>Tubo elect. rectangular 40x60x2,0 mm</v>
          </cell>
          <cell r="C562">
            <v>18.638000000000002</v>
          </cell>
          <cell r="D562">
            <v>14.211864406779661</v>
          </cell>
          <cell r="E562">
            <v>3.1063333333333336</v>
          </cell>
          <cell r="F562">
            <v>14.211864406779661</v>
          </cell>
          <cell r="G562">
            <v>0.2</v>
          </cell>
        </row>
        <row r="563">
          <cell r="A563" t="str">
            <v>TR021</v>
          </cell>
          <cell r="B563" t="str">
            <v>Tubo elect. rectangular 40x80x1.5 mm</v>
          </cell>
          <cell r="C563">
            <v>16.960999999999999</v>
          </cell>
          <cell r="D563">
            <v>14.042372881355933</v>
          </cell>
          <cell r="E563">
            <v>2.8268333333333331</v>
          </cell>
          <cell r="F563">
            <v>14.042372881355933</v>
          </cell>
          <cell r="G563">
            <v>0.24</v>
          </cell>
        </row>
        <row r="564">
          <cell r="A564" t="str">
            <v>TR022</v>
          </cell>
          <cell r="B564" t="str">
            <v>Tubo elect. rectangular 40x80x2,0 mm</v>
          </cell>
          <cell r="C564">
            <v>22.620999999999999</v>
          </cell>
          <cell r="D564">
            <v>18.686440677966104</v>
          </cell>
          <cell r="E564">
            <v>3.7701666666666664</v>
          </cell>
          <cell r="F564">
            <v>18.686440677966104</v>
          </cell>
          <cell r="G564">
            <v>0.24</v>
          </cell>
        </row>
        <row r="565">
          <cell r="A565" t="str">
            <v>TR023</v>
          </cell>
          <cell r="B565" t="str">
            <v>Tubo elect. rectangular 40x80x2,3 mm</v>
          </cell>
          <cell r="C565">
            <v>26</v>
          </cell>
          <cell r="D565">
            <v>20.889830508474578</v>
          </cell>
          <cell r="E565">
            <v>4.333333333333333</v>
          </cell>
          <cell r="F565">
            <v>20.889830508474578</v>
          </cell>
          <cell r="G565">
            <v>0.24</v>
          </cell>
        </row>
        <row r="566">
          <cell r="A566" t="str">
            <v>TR024</v>
          </cell>
          <cell r="B566" t="str">
            <v>Tubo elect. rectangular 50x70x1.5 mm</v>
          </cell>
          <cell r="C566">
            <v>16.86</v>
          </cell>
          <cell r="D566">
            <v>14.067796610169493</v>
          </cell>
          <cell r="E566">
            <v>2.81</v>
          </cell>
          <cell r="F566">
            <v>14.067796610169493</v>
          </cell>
          <cell r="G566">
            <v>0.24000000000000002</v>
          </cell>
        </row>
        <row r="567">
          <cell r="A567" t="str">
            <v>TR025</v>
          </cell>
          <cell r="B567" t="str">
            <v>Tubo elect. rectangular 50x70x2,0 mm</v>
          </cell>
          <cell r="C567">
            <v>22.62</v>
          </cell>
          <cell r="D567">
            <v>18.686440677966104</v>
          </cell>
          <cell r="E567">
            <v>3.77</v>
          </cell>
          <cell r="F567">
            <v>18.686440677966104</v>
          </cell>
          <cell r="G567">
            <v>0.24000000000000002</v>
          </cell>
        </row>
        <row r="568">
          <cell r="A568" t="str">
            <v>TR026</v>
          </cell>
          <cell r="B568" t="str">
            <v>Tubo elect. rectangular 50x70x2,3 mm</v>
          </cell>
          <cell r="C568">
            <v>26</v>
          </cell>
          <cell r="D568">
            <v>14.084745762711867</v>
          </cell>
          <cell r="E568">
            <v>4.333333333333333</v>
          </cell>
          <cell r="F568">
            <v>14.084745762711867</v>
          </cell>
          <cell r="G568">
            <v>0.24000000000000002</v>
          </cell>
        </row>
        <row r="569">
          <cell r="B569" t="str">
            <v>TUBOS ESTRUCTURALES RECTANGULARES</v>
          </cell>
          <cell r="E569" t="str">
            <v>kg/ml</v>
          </cell>
          <cell r="F569" t="str">
            <v>$/barra</v>
          </cell>
          <cell r="G569" t="str">
            <v>m2/ml</v>
          </cell>
        </row>
        <row r="570">
          <cell r="A570" t="str">
            <v>TESR01</v>
          </cell>
          <cell r="B570" t="str">
            <v>Tubo rectangular 2"x1"x2,0 mm</v>
          </cell>
          <cell r="C570">
            <v>14.36</v>
          </cell>
          <cell r="D570">
            <v>8.7796610169491522</v>
          </cell>
          <cell r="E570">
            <v>2.3933333333333331</v>
          </cell>
          <cell r="F570">
            <v>8.7796610169491522</v>
          </cell>
          <cell r="G570">
            <v>0.15239999999999998</v>
          </cell>
        </row>
        <row r="571">
          <cell r="A571" t="str">
            <v>TESR02</v>
          </cell>
          <cell r="B571" t="str">
            <v>Tubo rectangular 2"x3"x2,5 mm</v>
          </cell>
          <cell r="C571">
            <v>29.28</v>
          </cell>
          <cell r="D571">
            <v>17.593220338983052</v>
          </cell>
          <cell r="E571">
            <v>4.88</v>
          </cell>
          <cell r="F571">
            <v>17.593220338983052</v>
          </cell>
          <cell r="G571">
            <v>0.254</v>
          </cell>
        </row>
        <row r="572">
          <cell r="A572" t="str">
            <v>TESR03</v>
          </cell>
          <cell r="B572" t="str">
            <v>Tubo rectangular 2"x3"x3.0 mm</v>
          </cell>
          <cell r="C572">
            <v>34.979999999999997</v>
          </cell>
          <cell r="D572">
            <v>21.000000000000004</v>
          </cell>
          <cell r="E572">
            <v>5.8299999999999992</v>
          </cell>
          <cell r="F572">
            <v>21.000000000000004</v>
          </cell>
          <cell r="G572">
            <v>0.254</v>
          </cell>
        </row>
        <row r="573">
          <cell r="A573" t="str">
            <v>TESR04</v>
          </cell>
          <cell r="B573" t="str">
            <v>Tubo rectangular 2"x4"x2,5 mm</v>
          </cell>
          <cell r="C573">
            <v>35.159999999999997</v>
          </cell>
          <cell r="D573">
            <v>22.016949152542374</v>
          </cell>
          <cell r="E573">
            <v>5.8599999999999994</v>
          </cell>
          <cell r="F573">
            <v>22.016949152542374</v>
          </cell>
          <cell r="G573">
            <v>0.30479999999999996</v>
          </cell>
        </row>
        <row r="574">
          <cell r="A574" t="str">
            <v>TESR05</v>
          </cell>
          <cell r="B574" t="str">
            <v>Tubo rectangular 2"x4"x2,8 mm</v>
          </cell>
          <cell r="C574">
            <v>40.200000000000003</v>
          </cell>
          <cell r="D574">
            <v>25.788135593220339</v>
          </cell>
          <cell r="E574">
            <v>6.7</v>
          </cell>
          <cell r="F574">
            <v>25.788135593220339</v>
          </cell>
          <cell r="G574">
            <v>0.30479999999999996</v>
          </cell>
        </row>
        <row r="575">
          <cell r="A575" t="str">
            <v>TESR06</v>
          </cell>
          <cell r="B575" t="str">
            <v>Tubo rectangular 2"x4"x3.0 mm</v>
          </cell>
          <cell r="C575">
            <v>42.1</v>
          </cell>
          <cell r="D575">
            <v>26.245762711864408</v>
          </cell>
          <cell r="E575">
            <v>7.0166666666666666</v>
          </cell>
          <cell r="F575">
            <v>26.245762711864408</v>
          </cell>
          <cell r="G575">
            <v>0.30479999999999996</v>
          </cell>
        </row>
        <row r="576">
          <cell r="A576" t="str">
            <v>TESR07</v>
          </cell>
          <cell r="B576" t="str">
            <v>Tubo rectangular 100x50x4.0 mm</v>
          </cell>
          <cell r="C576">
            <v>55.567999999999998</v>
          </cell>
          <cell r="D576">
            <v>33.144067796610173</v>
          </cell>
          <cell r="E576">
            <v>9.261333333333333</v>
          </cell>
          <cell r="F576">
            <v>33.144067796610173</v>
          </cell>
        </row>
        <row r="577">
          <cell r="A577" t="str">
            <v>TESR08</v>
          </cell>
          <cell r="B577" t="str">
            <v>Tubo rectangular 40 x 60 x 2.0mm</v>
          </cell>
          <cell r="C577">
            <v>18.638999999999999</v>
          </cell>
          <cell r="D577">
            <v>10.796610169491526</v>
          </cell>
          <cell r="E577">
            <v>3.1065</v>
          </cell>
          <cell r="F577">
            <v>10.796610169491526</v>
          </cell>
        </row>
        <row r="578">
          <cell r="A578" t="str">
            <v>TESR09</v>
          </cell>
          <cell r="B578" t="str">
            <v>Tubo rectangular 40 x 80 x 2.0mm</v>
          </cell>
          <cell r="C578">
            <v>22.41</v>
          </cell>
          <cell r="D578">
            <v>13.627118644067796</v>
          </cell>
          <cell r="E578">
            <v>3.7349999999999999</v>
          </cell>
          <cell r="F578">
            <v>13.627118644067796</v>
          </cell>
        </row>
        <row r="579">
          <cell r="A579" t="str">
            <v>TESR10</v>
          </cell>
          <cell r="B579" t="str">
            <v>Tubo rectangular 50 x 30 x 2.0mm</v>
          </cell>
          <cell r="C579">
            <v>15.07</v>
          </cell>
          <cell r="D579">
            <v>8.7796610169491522</v>
          </cell>
          <cell r="E579">
            <v>2.5116666666666667</v>
          </cell>
          <cell r="F579">
            <v>8.7796610169491522</v>
          </cell>
        </row>
        <row r="580">
          <cell r="A580" t="str">
            <v>TESR11</v>
          </cell>
          <cell r="B580" t="str">
            <v>Tubo rectangular 70 x 50 x 2.0mm</v>
          </cell>
          <cell r="C580">
            <v>22.33</v>
          </cell>
          <cell r="D580">
            <v>13.627118644067796</v>
          </cell>
          <cell r="E580">
            <v>3.7216666666666662</v>
          </cell>
          <cell r="F580">
            <v>13.627118644067796</v>
          </cell>
        </row>
        <row r="581">
          <cell r="A581" t="str">
            <v>TESR12</v>
          </cell>
          <cell r="B581" t="str">
            <v>Tubo rectangular 80 x 40 x 1.5mm</v>
          </cell>
          <cell r="C581">
            <v>16.86</v>
          </cell>
          <cell r="D581">
            <v>13.279661016949154</v>
          </cell>
          <cell r="E581">
            <v>2.81</v>
          </cell>
          <cell r="F581">
            <v>13.279661016949154</v>
          </cell>
        </row>
        <row r="582">
          <cell r="A582" t="str">
            <v>TESR13</v>
          </cell>
          <cell r="B582" t="str">
            <v>Tubo rectangular 80 x 40 x 3.0mm</v>
          </cell>
          <cell r="C582">
            <v>33.909999999999997</v>
          </cell>
          <cell r="D582">
            <v>20.152542372881356</v>
          </cell>
          <cell r="E582">
            <v>5.6516666666666664</v>
          </cell>
          <cell r="F582">
            <v>20.152542372881356</v>
          </cell>
        </row>
        <row r="583">
          <cell r="A583" t="str">
            <v>TESR14</v>
          </cell>
          <cell r="B583" t="str">
            <v>Tubo rectangular 97 x 80 x 3.0mm</v>
          </cell>
          <cell r="C583">
            <v>48.44</v>
          </cell>
          <cell r="D583">
            <v>29.8135593220339</v>
          </cell>
          <cell r="E583">
            <v>8.0733333333333324</v>
          </cell>
          <cell r="F583">
            <v>29.8135593220339</v>
          </cell>
        </row>
        <row r="584">
          <cell r="A584" t="str">
            <v>TESR15</v>
          </cell>
          <cell r="B584" t="str">
            <v>Tubo rectangular 100x50x2.0 mm</v>
          </cell>
          <cell r="C584">
            <v>28.45</v>
          </cell>
          <cell r="D584">
            <v>16.728813559322035</v>
          </cell>
          <cell r="E584">
            <v>4.7416666666666663</v>
          </cell>
          <cell r="F584">
            <v>16.728813559322035</v>
          </cell>
          <cell r="H584">
            <v>0.5</v>
          </cell>
        </row>
        <row r="585">
          <cell r="A585" t="str">
            <v>TESR16</v>
          </cell>
          <cell r="B585" t="str">
            <v>Tubo rectangular 100x50x2.5 mm</v>
          </cell>
          <cell r="C585">
            <v>35.36</v>
          </cell>
          <cell r="D585">
            <v>20.788135593220343</v>
          </cell>
          <cell r="E585">
            <v>5.8933333333333335</v>
          </cell>
          <cell r="F585">
            <v>20.788135593220343</v>
          </cell>
          <cell r="H585">
            <v>0.5</v>
          </cell>
        </row>
        <row r="586">
          <cell r="A586" t="str">
            <v>TESR17</v>
          </cell>
          <cell r="B586" t="str">
            <v>Tubo rectangular 100x50x3.0 mm</v>
          </cell>
          <cell r="C586">
            <v>42.21</v>
          </cell>
          <cell r="D586">
            <v>24.754237288135595</v>
          </cell>
          <cell r="E586">
            <v>7.0350000000000001</v>
          </cell>
          <cell r="F586">
            <v>24.754237288135595</v>
          </cell>
          <cell r="H586" t="e">
            <v>#REF!</v>
          </cell>
        </row>
        <row r="587">
          <cell r="A587" t="str">
            <v>TESR18</v>
          </cell>
          <cell r="B587" t="str">
            <v>Tubo rectangular 100x50x4.0 mm</v>
          </cell>
          <cell r="C587">
            <v>56.9</v>
          </cell>
          <cell r="D587">
            <v>32.093220338983052</v>
          </cell>
          <cell r="E587">
            <v>9.4833333333333325</v>
          </cell>
          <cell r="F587">
            <v>32.093220338983052</v>
          </cell>
          <cell r="G587">
            <v>0.30000000000000004</v>
          </cell>
          <cell r="H587" t="e">
            <v>#REF!</v>
          </cell>
        </row>
        <row r="588">
          <cell r="A588" t="str">
            <v>TESR19</v>
          </cell>
          <cell r="B588" t="str">
            <v>Tubo rectangular 150x50x2.0 mm</v>
          </cell>
          <cell r="C588">
            <v>37.869999999999997</v>
          </cell>
          <cell r="D588">
            <v>22.627118644067796</v>
          </cell>
          <cell r="E588">
            <v>6.3116666666666665</v>
          </cell>
          <cell r="F588">
            <v>22.627118644067796</v>
          </cell>
          <cell r="H588" t="e">
            <v>#REF!</v>
          </cell>
        </row>
        <row r="589">
          <cell r="A589" t="str">
            <v>TESR20</v>
          </cell>
          <cell r="B589" t="str">
            <v>Tubo rectangular 150x50x2.5 mm</v>
          </cell>
          <cell r="C589">
            <v>46.99</v>
          </cell>
          <cell r="D589">
            <v>28.033898305084747</v>
          </cell>
          <cell r="E589">
            <v>7.831666666666667</v>
          </cell>
          <cell r="F589">
            <v>28.033898305084747</v>
          </cell>
          <cell r="H589" t="e">
            <v>#REF!</v>
          </cell>
        </row>
        <row r="590">
          <cell r="A590" t="str">
            <v>TESR21</v>
          </cell>
          <cell r="B590" t="str">
            <v>Tubo rectangular 150x50x3.0 mm</v>
          </cell>
          <cell r="C590">
            <v>56.17</v>
          </cell>
          <cell r="D590">
            <v>33.559322033898312</v>
          </cell>
          <cell r="E590">
            <v>9.3616666666666664</v>
          </cell>
          <cell r="F590">
            <v>33.559322033898312</v>
          </cell>
        </row>
        <row r="591">
          <cell r="A591" t="str">
            <v>TESR22</v>
          </cell>
          <cell r="B591" t="str">
            <v>Tubo rectangular 150x50x4.0 mm</v>
          </cell>
          <cell r="C591">
            <v>74.891999999999996</v>
          </cell>
          <cell r="D591">
            <v>43.906779661016955</v>
          </cell>
          <cell r="E591">
            <v>12.481999999999999</v>
          </cell>
          <cell r="F591">
            <v>43.906779661016955</v>
          </cell>
        </row>
        <row r="592">
          <cell r="A592" t="str">
            <v>TESR23</v>
          </cell>
          <cell r="B592" t="str">
            <v>Tubo rectangular 200x70x4.0 mm</v>
          </cell>
          <cell r="C592">
            <v>101.74</v>
          </cell>
          <cell r="D592">
            <v>58.211864406779661</v>
          </cell>
          <cell r="E592">
            <v>16.956666666666667</v>
          </cell>
          <cell r="F592">
            <v>58.211864406779661</v>
          </cell>
        </row>
        <row r="593">
          <cell r="A593" t="str">
            <v>TESR24</v>
          </cell>
          <cell r="B593" t="str">
            <v>Tubo rectangular 200x70x5.0 mm</v>
          </cell>
          <cell r="C593">
            <v>127.17</v>
          </cell>
          <cell r="D593">
            <v>71.720338983050851</v>
          </cell>
          <cell r="E593">
            <v>21.195</v>
          </cell>
          <cell r="F593">
            <v>71.720338983050851</v>
          </cell>
        </row>
        <row r="594">
          <cell r="B594" t="str">
            <v>TUBOS SCH 40</v>
          </cell>
          <cell r="E594" t="str">
            <v>kg/ml</v>
          </cell>
          <cell r="F594" t="str">
            <v>$/barra</v>
          </cell>
          <cell r="G594" t="str">
            <v>m2/ml</v>
          </cell>
        </row>
        <row r="595">
          <cell r="A595" t="str">
            <v>SCH401</v>
          </cell>
          <cell r="B595" t="str">
            <v>Tubo de acero SCH 40 1/4"</v>
          </cell>
          <cell r="F595">
            <v>0</v>
          </cell>
          <cell r="G595">
            <v>1.9949160000000001E-2</v>
          </cell>
        </row>
        <row r="596">
          <cell r="A596" t="str">
            <v>SCH402</v>
          </cell>
          <cell r="B596" t="str">
            <v>Tubo de acero SCH 40 3/8"</v>
          </cell>
          <cell r="F596">
            <v>0</v>
          </cell>
          <cell r="G596">
            <v>2.9923739999999994E-2</v>
          </cell>
        </row>
        <row r="597">
          <cell r="A597" t="str">
            <v>SCH403</v>
          </cell>
          <cell r="B597" t="str">
            <v>Tubo de acero SCH 40 1/2"</v>
          </cell>
          <cell r="F597">
            <v>0</v>
          </cell>
          <cell r="G597">
            <v>3.9898320000000001E-2</v>
          </cell>
        </row>
        <row r="598">
          <cell r="A598" t="str">
            <v>SCH404</v>
          </cell>
          <cell r="B598" t="str">
            <v>Tubo de acero SCH 40 3/4"</v>
          </cell>
          <cell r="F598">
            <v>0</v>
          </cell>
          <cell r="G598">
            <v>5.9847479999999988E-2</v>
          </cell>
        </row>
        <row r="599">
          <cell r="A599" t="str">
            <v>SCH405</v>
          </cell>
          <cell r="B599" t="str">
            <v>Tubo de acero SCH 40 1"</v>
          </cell>
          <cell r="C599">
            <v>15.028363636363633</v>
          </cell>
          <cell r="D599">
            <v>16.200000000000003</v>
          </cell>
          <cell r="E599">
            <v>2.5047272727272722</v>
          </cell>
          <cell r="F599">
            <v>16.200000000000003</v>
          </cell>
          <cell r="G599">
            <v>7.9796640000000002E-2</v>
          </cell>
        </row>
        <row r="600">
          <cell r="A600" t="str">
            <v>SCH406</v>
          </cell>
          <cell r="B600" t="str">
            <v>Tubo de acero SCH 40 1 1/4"</v>
          </cell>
          <cell r="F600">
            <v>0</v>
          </cell>
          <cell r="G600">
            <v>9.9745800000000009E-2</v>
          </cell>
        </row>
        <row r="601">
          <cell r="A601" t="str">
            <v>SCH407</v>
          </cell>
          <cell r="B601" t="str">
            <v>Tubo de acero SCH 40 1 1/2"</v>
          </cell>
          <cell r="C601">
            <v>24.331636363636363</v>
          </cell>
          <cell r="D601">
            <v>27</v>
          </cell>
          <cell r="E601">
            <v>4.0552727272727269</v>
          </cell>
          <cell r="F601">
            <v>27</v>
          </cell>
          <cell r="G601">
            <v>0.11969495999999998</v>
          </cell>
        </row>
        <row r="602">
          <cell r="A602" t="str">
            <v>SCH408</v>
          </cell>
          <cell r="B602" t="str">
            <v>Tubo de acero SCH 40 2"</v>
          </cell>
          <cell r="E602">
            <v>5.4418181818181814</v>
          </cell>
          <cell r="F602">
            <v>0</v>
          </cell>
          <cell r="G602">
            <v>0.15959328</v>
          </cell>
        </row>
        <row r="603">
          <cell r="A603" t="str">
            <v>SCH409</v>
          </cell>
          <cell r="B603" t="str">
            <v>Tubo de acero SCH 40 2 1/2"</v>
          </cell>
          <cell r="E603">
            <v>8.6323636363636354</v>
          </cell>
          <cell r="F603">
            <v>0</v>
          </cell>
          <cell r="G603">
            <v>0.19949160000000002</v>
          </cell>
        </row>
        <row r="604">
          <cell r="A604" t="str">
            <v>SCH410</v>
          </cell>
          <cell r="B604" t="str">
            <v>Tubo de acero SCH 40 3"</v>
          </cell>
          <cell r="E604">
            <v>11.301090909090908</v>
          </cell>
          <cell r="F604">
            <v>0</v>
          </cell>
          <cell r="G604">
            <v>0.23938991999999995</v>
          </cell>
        </row>
        <row r="605">
          <cell r="A605" t="str">
            <v>SCH411</v>
          </cell>
          <cell r="B605" t="str">
            <v>Tubo de acero SCH 40 3 1/2"</v>
          </cell>
          <cell r="E605">
            <v>13.582181818181816</v>
          </cell>
          <cell r="F605">
            <v>0</v>
          </cell>
          <cell r="G605">
            <v>0.27928823999999997</v>
          </cell>
        </row>
        <row r="606">
          <cell r="A606" t="str">
            <v>SCH412</v>
          </cell>
          <cell r="B606" t="str">
            <v>Tubo de acero SCH 40 4"</v>
          </cell>
          <cell r="C606">
            <v>96.521454545454532</v>
          </cell>
          <cell r="D606">
            <v>87</v>
          </cell>
          <cell r="E606">
            <v>16.086909090909089</v>
          </cell>
          <cell r="F606">
            <v>87</v>
          </cell>
          <cell r="G606">
            <v>0.31918656000000001</v>
          </cell>
        </row>
        <row r="607">
          <cell r="A607" t="str">
            <v>SCH413</v>
          </cell>
          <cell r="B607" t="str">
            <v>Tubo de acero SCH 40 5"</v>
          </cell>
          <cell r="F607">
            <v>0</v>
          </cell>
          <cell r="G607">
            <v>0.39898320000000004</v>
          </cell>
        </row>
        <row r="608">
          <cell r="A608" t="str">
            <v>SCH414</v>
          </cell>
          <cell r="B608" t="str">
            <v>Tubo de acero SCH 40 6"</v>
          </cell>
          <cell r="C608">
            <v>169.69527272727271</v>
          </cell>
          <cell r="D608">
            <v>155.39999999999998</v>
          </cell>
          <cell r="E608">
            <v>28.282545454545449</v>
          </cell>
          <cell r="F608">
            <v>155.39999999999998</v>
          </cell>
          <cell r="G608">
            <v>0.4787798399999999</v>
          </cell>
        </row>
        <row r="609">
          <cell r="A609" t="str">
            <v>SCH415</v>
          </cell>
          <cell r="B609" t="str">
            <v>Tubo de acero SCH 40 8"</v>
          </cell>
          <cell r="C609">
            <v>255.3927272727272</v>
          </cell>
          <cell r="D609">
            <v>227.39999999999998</v>
          </cell>
          <cell r="E609">
            <v>42.565454545454536</v>
          </cell>
          <cell r="F609">
            <v>227.39999999999998</v>
          </cell>
          <cell r="G609">
            <v>0.63837312000000002</v>
          </cell>
        </row>
        <row r="610">
          <cell r="A610" t="str">
            <v>SCH416</v>
          </cell>
          <cell r="B610" t="str">
            <v>Tubo de acero SCH 40 10"</v>
          </cell>
          <cell r="C610">
            <v>362.11199999999997</v>
          </cell>
          <cell r="D610">
            <v>330</v>
          </cell>
          <cell r="E610">
            <v>60.35199999999999</v>
          </cell>
          <cell r="F610">
            <v>330</v>
          </cell>
          <cell r="G610">
            <v>0.79796640000000008</v>
          </cell>
        </row>
        <row r="611">
          <cell r="A611" t="str">
            <v>SCH417</v>
          </cell>
          <cell r="B611" t="str">
            <v>Tubo de acero SCH 40  12"</v>
          </cell>
          <cell r="C611">
            <v>443.33672727272722</v>
          </cell>
          <cell r="D611">
            <v>474</v>
          </cell>
          <cell r="E611">
            <v>73.889454545454541</v>
          </cell>
          <cell r="F611">
            <v>474</v>
          </cell>
          <cell r="G611">
            <v>0.9575596799999998</v>
          </cell>
        </row>
        <row r="612">
          <cell r="A612" t="str">
            <v>SCH418</v>
          </cell>
          <cell r="B612" t="str">
            <v>Tubo de acero 14" x 3/8"</v>
          </cell>
          <cell r="C612">
            <v>501.18553956239981</v>
          </cell>
          <cell r="D612">
            <v>570</v>
          </cell>
          <cell r="E612">
            <v>83.530923260399973</v>
          </cell>
          <cell r="F612">
            <v>570</v>
          </cell>
          <cell r="G612">
            <v>1.1171529599999999</v>
          </cell>
        </row>
        <row r="613">
          <cell r="A613" t="str">
            <v>SCH419</v>
          </cell>
          <cell r="B613" t="str">
            <v>Tubo de acero 16" x 3/8"</v>
          </cell>
          <cell r="C613">
            <v>572.78347378559988</v>
          </cell>
          <cell r="D613">
            <v>750</v>
          </cell>
          <cell r="E613">
            <v>95.463912297599975</v>
          </cell>
          <cell r="F613">
            <v>750</v>
          </cell>
          <cell r="G613">
            <v>1.27674624</v>
          </cell>
        </row>
        <row r="614">
          <cell r="B614" t="str">
            <v>TUBOS SCH 80</v>
          </cell>
          <cell r="E614" t="str">
            <v>kg/ml</v>
          </cell>
          <cell r="F614" t="str">
            <v>$/barra</v>
          </cell>
          <cell r="G614" t="str">
            <v>m2/ml</v>
          </cell>
        </row>
        <row r="615">
          <cell r="A615" t="str">
            <v>SCH801</v>
          </cell>
          <cell r="B615" t="str">
            <v>Tubo de acero SCH 80 3/4"</v>
          </cell>
          <cell r="G615">
            <v>5.9847479999999988E-2</v>
          </cell>
        </row>
        <row r="616">
          <cell r="A616" t="str">
            <v>SCH802</v>
          </cell>
          <cell r="B616" t="str">
            <v>Tubo de acero SCH 80 1 1/4"</v>
          </cell>
        </row>
        <row r="617">
          <cell r="A617" t="str">
            <v>SCH803</v>
          </cell>
          <cell r="B617" t="str">
            <v>Tubo de acero SCH 80  2 "</v>
          </cell>
          <cell r="G617">
            <v>0.15959328</v>
          </cell>
        </row>
        <row r="618">
          <cell r="A618" t="str">
            <v>SCH804</v>
          </cell>
          <cell r="B618" t="str">
            <v>Tubo de acero SCH 80  3 "</v>
          </cell>
          <cell r="G618">
            <v>0.23938991999999995</v>
          </cell>
        </row>
        <row r="619">
          <cell r="A619" t="str">
            <v>SCH805</v>
          </cell>
          <cell r="B619" t="str">
            <v>Tubo de acero SCH 80  4 "</v>
          </cell>
          <cell r="G619">
            <v>0.31918656000000001</v>
          </cell>
        </row>
        <row r="620">
          <cell r="A620" t="str">
            <v>SCH806</v>
          </cell>
          <cell r="B620" t="str">
            <v>Tubo de acero SCH 80  5"</v>
          </cell>
          <cell r="G620">
            <v>0.39898320000000004</v>
          </cell>
        </row>
        <row r="621">
          <cell r="A621" t="str">
            <v>SCH807</v>
          </cell>
          <cell r="B621" t="str">
            <v>Tubo de acero SCH 80  6"</v>
          </cell>
          <cell r="G621">
            <v>0.4787798399999999</v>
          </cell>
        </row>
        <row r="622">
          <cell r="A622" t="str">
            <v>SCH808</v>
          </cell>
          <cell r="B622" t="str">
            <v>Tubo de acero SCH 80  8"</v>
          </cell>
          <cell r="G622">
            <v>0.63837312000000002</v>
          </cell>
        </row>
        <row r="623">
          <cell r="A623" t="str">
            <v>SCH809</v>
          </cell>
          <cell r="B623" t="str">
            <v>Tubo de acero SCH 80  10"</v>
          </cell>
          <cell r="G623">
            <v>0.79796640000000008</v>
          </cell>
        </row>
        <row r="624">
          <cell r="A624" t="str">
            <v>SCH810</v>
          </cell>
          <cell r="B624" t="str">
            <v>Tubo de acero SCH 80  12"</v>
          </cell>
          <cell r="G624">
            <v>0.9575596799999998</v>
          </cell>
        </row>
        <row r="625">
          <cell r="B625" t="str">
            <v>TUBOS ELECTROSOLDADOS</v>
          </cell>
          <cell r="E625" t="str">
            <v>kg/ml</v>
          </cell>
          <cell r="F625" t="str">
            <v>$/barra</v>
          </cell>
          <cell r="G625" t="str">
            <v>m2/ml</v>
          </cell>
        </row>
        <row r="626">
          <cell r="A626" t="str">
            <v>TES01</v>
          </cell>
          <cell r="B626" t="str">
            <v>Tubo electrosoldado 1/2" x 0,8mm</v>
          </cell>
          <cell r="C626">
            <v>1.5</v>
          </cell>
          <cell r="D626">
            <v>1.1101694915254239</v>
          </cell>
          <cell r="E626">
            <v>0.25</v>
          </cell>
          <cell r="F626">
            <v>1.1101694915254239</v>
          </cell>
          <cell r="G626">
            <v>3.9898320000000001E-2</v>
          </cell>
        </row>
        <row r="627">
          <cell r="A627" t="str">
            <v>TES02</v>
          </cell>
          <cell r="B627" t="str">
            <v>Tubo electrosoldado 1/2" x 0,9mm</v>
          </cell>
          <cell r="C627">
            <v>1.7130000000000001</v>
          </cell>
          <cell r="D627">
            <v>1.2457627118644068</v>
          </cell>
          <cell r="E627">
            <v>0.28550000000000003</v>
          </cell>
          <cell r="F627">
            <v>1.2457627118644068</v>
          </cell>
          <cell r="G627">
            <v>3.9898320000000001E-2</v>
          </cell>
        </row>
        <row r="628">
          <cell r="A628" t="str">
            <v>TES03</v>
          </cell>
          <cell r="B628" t="str">
            <v>Tubo electrosoldado 1/2" x 1.0mm</v>
          </cell>
          <cell r="C628">
            <v>1.895</v>
          </cell>
          <cell r="D628">
            <v>1.4576271186440679</v>
          </cell>
          <cell r="E628">
            <v>0.31583333333333335</v>
          </cell>
          <cell r="F628">
            <v>1.4576271186440679</v>
          </cell>
          <cell r="G628">
            <v>3.9898320000000001E-2</v>
          </cell>
        </row>
        <row r="629">
          <cell r="A629" t="str">
            <v>TES04</v>
          </cell>
          <cell r="B629" t="str">
            <v>Tubo electrosoldado 1/2" x 1.2mm</v>
          </cell>
          <cell r="C629">
            <v>2.2599999999999998</v>
          </cell>
          <cell r="D629">
            <v>1.7372881355932204</v>
          </cell>
          <cell r="E629">
            <v>0.37666666666666665</v>
          </cell>
          <cell r="F629">
            <v>1.7372881355932204</v>
          </cell>
          <cell r="G629">
            <v>3.9898320000000001E-2</v>
          </cell>
        </row>
        <row r="630">
          <cell r="A630" t="str">
            <v>TES05</v>
          </cell>
          <cell r="B630" t="str">
            <v>Tubo electrosoldado 1/2" x 1.5mm</v>
          </cell>
          <cell r="C630">
            <v>2.7709999999999999</v>
          </cell>
          <cell r="D630">
            <v>2.1271186440677967</v>
          </cell>
          <cell r="E630">
            <v>0.46183333333333332</v>
          </cell>
          <cell r="F630">
            <v>2.1271186440677967</v>
          </cell>
          <cell r="G630">
            <v>3.9898320000000001E-2</v>
          </cell>
        </row>
        <row r="631">
          <cell r="A631" t="str">
            <v>TES06</v>
          </cell>
          <cell r="B631" t="str">
            <v>Tubo electrosoldado 1/2" x 2.0mm</v>
          </cell>
          <cell r="C631">
            <v>3.53</v>
          </cell>
          <cell r="D631">
            <v>2.9406779661016951</v>
          </cell>
          <cell r="E631">
            <v>0.58833333333333326</v>
          </cell>
          <cell r="F631">
            <v>2.9406779661016951</v>
          </cell>
          <cell r="G631">
            <v>3.9898320000000001E-2</v>
          </cell>
        </row>
        <row r="632">
          <cell r="A632" t="str">
            <v>TES07</v>
          </cell>
          <cell r="B632" t="str">
            <v>Tubo electrosoldado 5/8" x 0,9mm</v>
          </cell>
          <cell r="C632">
            <v>2.1379999999999999</v>
          </cell>
          <cell r="D632">
            <v>1.4152542372881356</v>
          </cell>
          <cell r="E632">
            <v>0.35633333333333334</v>
          </cell>
          <cell r="F632">
            <v>1.4152542372881356</v>
          </cell>
          <cell r="G632">
            <v>4.9872900000000005E-2</v>
          </cell>
        </row>
        <row r="633">
          <cell r="A633" t="str">
            <v>TES08</v>
          </cell>
          <cell r="B633" t="str">
            <v>Tubo electrosoldado 5/8" x 1.0mm</v>
          </cell>
          <cell r="C633">
            <v>2.3620000000000001</v>
          </cell>
          <cell r="D633">
            <v>1.7966101694915255</v>
          </cell>
          <cell r="E633">
            <v>0.39366666666666666</v>
          </cell>
          <cell r="F633">
            <v>1.7966101694915255</v>
          </cell>
          <cell r="G633">
            <v>4.9872900000000005E-2</v>
          </cell>
        </row>
        <row r="634">
          <cell r="A634" t="str">
            <v>TES09</v>
          </cell>
          <cell r="B634" t="str">
            <v>Tubo electrosoldado 5/8" x 1.2mm</v>
          </cell>
          <cell r="C634">
            <v>2.8210000000000002</v>
          </cell>
          <cell r="D634">
            <v>2.1355932203389831</v>
          </cell>
          <cell r="E634">
            <v>0.47016666666666668</v>
          </cell>
          <cell r="F634">
            <v>2.1355932203389831</v>
          </cell>
          <cell r="G634">
            <v>4.9872900000000005E-2</v>
          </cell>
        </row>
        <row r="635">
          <cell r="A635" t="str">
            <v>TES10</v>
          </cell>
          <cell r="B635" t="str">
            <v>Tubo electrosoldado 5/8" x 1.5mm</v>
          </cell>
          <cell r="C635">
            <v>3.4710000000000001</v>
          </cell>
          <cell r="D635">
            <v>2.6186440677966103</v>
          </cell>
          <cell r="E635">
            <v>0.57850000000000001</v>
          </cell>
          <cell r="F635">
            <v>2.6186440677966103</v>
          </cell>
          <cell r="G635">
            <v>4.9872900000000005E-2</v>
          </cell>
        </row>
        <row r="636">
          <cell r="A636" t="str">
            <v>TES11</v>
          </cell>
          <cell r="B636" t="str">
            <v>Tubo electrosoldado 5/8" x 1.8mm</v>
          </cell>
          <cell r="C636">
            <v>3.75</v>
          </cell>
          <cell r="D636">
            <v>2.6355932203389831</v>
          </cell>
          <cell r="E636">
            <v>0.625</v>
          </cell>
          <cell r="F636">
            <v>2.6355932203389831</v>
          </cell>
          <cell r="G636">
            <v>4.9872900000000005E-2</v>
          </cell>
        </row>
        <row r="637">
          <cell r="A637" t="str">
            <v>TES12</v>
          </cell>
          <cell r="B637" t="str">
            <v>Tubo electrosoldado 5/8" x 2.0mm</v>
          </cell>
          <cell r="C637">
            <v>4.5</v>
          </cell>
          <cell r="D637">
            <v>3.3728813559322037</v>
          </cell>
          <cell r="E637">
            <v>0.75</v>
          </cell>
          <cell r="F637">
            <v>3.3728813559322037</v>
          </cell>
          <cell r="G637">
            <v>4.9872900000000005E-2</v>
          </cell>
        </row>
        <row r="638">
          <cell r="A638" t="str">
            <v>TES13</v>
          </cell>
          <cell r="B638" t="str">
            <v>Tubo electrosoldado 3/4" x 0,8mm</v>
          </cell>
          <cell r="C638">
            <v>2.2400000000000002</v>
          </cell>
          <cell r="D638">
            <v>1.5677966101694918</v>
          </cell>
          <cell r="E638">
            <v>0.37333333333333335</v>
          </cell>
          <cell r="F638">
            <v>1.5677966101694918</v>
          </cell>
          <cell r="G638">
            <v>5.9847479999999988E-2</v>
          </cell>
        </row>
        <row r="639">
          <cell r="A639" t="str">
            <v>TES14</v>
          </cell>
          <cell r="B639" t="str">
            <v>Tubo electrosoldado 3/4" x 0,9mm</v>
          </cell>
          <cell r="C639">
            <v>3.423</v>
          </cell>
          <cell r="D639">
            <v>1.6440677966101696</v>
          </cell>
          <cell r="E639">
            <v>0.57050000000000001</v>
          </cell>
          <cell r="F639">
            <v>1.6440677966101696</v>
          </cell>
          <cell r="G639">
            <v>5.9847479999999988E-2</v>
          </cell>
        </row>
        <row r="640">
          <cell r="A640" t="str">
            <v>TES15</v>
          </cell>
          <cell r="B640" t="str">
            <v>Tubo electrosoldado 3/4" x 1.0mm</v>
          </cell>
          <cell r="C640">
            <v>2.8330000000000002</v>
          </cell>
          <cell r="D640">
            <v>2.1186440677966103</v>
          </cell>
          <cell r="E640">
            <v>0.47216666666666668</v>
          </cell>
          <cell r="F640">
            <v>2.1186440677966103</v>
          </cell>
          <cell r="G640">
            <v>5.9847479999999988E-2</v>
          </cell>
        </row>
        <row r="641">
          <cell r="A641" t="str">
            <v>TES16</v>
          </cell>
          <cell r="B641" t="str">
            <v>Tubo electrosoldado 3/4" x 1.2mm</v>
          </cell>
          <cell r="C641">
            <v>3.3769999999999998</v>
          </cell>
          <cell r="D641">
            <v>2.5338983050847461</v>
          </cell>
          <cell r="E641">
            <v>0.5628333333333333</v>
          </cell>
          <cell r="F641">
            <v>2.5338983050847461</v>
          </cell>
          <cell r="G641">
            <v>5.9847479999999988E-2</v>
          </cell>
        </row>
        <row r="642">
          <cell r="A642" t="str">
            <v>TES17</v>
          </cell>
          <cell r="B642" t="str">
            <v>Tubo electrosoldado 3/4" x 1.5mm</v>
          </cell>
          <cell r="C642">
            <v>4.2</v>
          </cell>
          <cell r="D642">
            <v>3.1525423728813564</v>
          </cell>
          <cell r="E642">
            <v>0.70000000000000007</v>
          </cell>
          <cell r="F642">
            <v>3.1525423728813564</v>
          </cell>
          <cell r="G642">
            <v>5.9847479999999988E-2</v>
          </cell>
        </row>
        <row r="643">
          <cell r="A643" t="str">
            <v>TES18</v>
          </cell>
          <cell r="B643" t="str">
            <v>Tubo electrosoldado 3/4" x 1.8mm</v>
          </cell>
          <cell r="C643">
            <v>4.5944000000000003</v>
          </cell>
          <cell r="D643">
            <v>4.0254237288135597</v>
          </cell>
          <cell r="E643">
            <v>0.76573333333333338</v>
          </cell>
          <cell r="F643">
            <v>4.0254237288135597</v>
          </cell>
          <cell r="G643">
            <v>5.9847479999999988E-2</v>
          </cell>
        </row>
        <row r="644">
          <cell r="A644" t="str">
            <v>TES19</v>
          </cell>
          <cell r="B644" t="str">
            <v>Tubo electrosoldado 3/4" x 2.0mm</v>
          </cell>
          <cell r="C644">
            <v>5.4580000000000002</v>
          </cell>
          <cell r="D644">
            <v>4.1440677966101696</v>
          </cell>
          <cell r="E644">
            <v>0.90966666666666673</v>
          </cell>
          <cell r="F644">
            <v>4.1440677966101696</v>
          </cell>
          <cell r="G644">
            <v>5.9847479999999988E-2</v>
          </cell>
        </row>
        <row r="645">
          <cell r="A645" t="str">
            <v>TES20</v>
          </cell>
          <cell r="B645" t="str">
            <v>Tubo electrosoldado 7/8" x 0,8mm</v>
          </cell>
          <cell r="C645">
            <v>2.5361899999999999</v>
          </cell>
          <cell r="D645">
            <v>1.652542372881356</v>
          </cell>
          <cell r="E645">
            <v>0.42269833333333334</v>
          </cell>
          <cell r="F645">
            <v>1.652542372881356</v>
          </cell>
          <cell r="G645">
            <v>6.9822059999999991E-2</v>
          </cell>
        </row>
        <row r="646">
          <cell r="A646" t="str">
            <v>TES21</v>
          </cell>
          <cell r="B646" t="str">
            <v>Tubo electrosoldado 7/8" x 0,9mm</v>
          </cell>
          <cell r="C646">
            <v>2.99</v>
          </cell>
          <cell r="D646">
            <v>1.8474576271186443</v>
          </cell>
          <cell r="E646">
            <v>0.49833333333333335</v>
          </cell>
          <cell r="F646">
            <v>1.8474576271186443</v>
          </cell>
          <cell r="G646">
            <v>6.9822059999999991E-2</v>
          </cell>
        </row>
        <row r="647">
          <cell r="A647" t="str">
            <v>TES22</v>
          </cell>
          <cell r="B647" t="str">
            <v>Tubo electrosoldado 7/8" x 1.0mm</v>
          </cell>
          <cell r="C647">
            <v>3.31</v>
          </cell>
          <cell r="D647">
            <v>2.4745762711864407</v>
          </cell>
          <cell r="E647">
            <v>0.55166666666666664</v>
          </cell>
          <cell r="F647">
            <v>2.4745762711864407</v>
          </cell>
          <cell r="G647">
            <v>6.9822059999999991E-2</v>
          </cell>
        </row>
        <row r="648">
          <cell r="A648" t="str">
            <v>TES23</v>
          </cell>
          <cell r="B648" t="str">
            <v>Tubo electrosoldado 7/8" x 1,2mm</v>
          </cell>
          <cell r="C648">
            <v>3.956</v>
          </cell>
          <cell r="D648">
            <v>2.9576271186440684</v>
          </cell>
          <cell r="E648">
            <v>0.65933333333333333</v>
          </cell>
          <cell r="F648">
            <v>2.9576271186440684</v>
          </cell>
          <cell r="G648">
            <v>6.9822059999999991E-2</v>
          </cell>
        </row>
        <row r="649">
          <cell r="A649" t="str">
            <v>TES24</v>
          </cell>
          <cell r="B649" t="str">
            <v>Tubo electrosoldado 7/8" x 1,5mm</v>
          </cell>
          <cell r="C649">
            <v>4.9080000000000004</v>
          </cell>
          <cell r="D649">
            <v>3.6949152542372885</v>
          </cell>
          <cell r="E649">
            <v>0.81800000000000006</v>
          </cell>
          <cell r="F649">
            <v>3.6949152542372885</v>
          </cell>
          <cell r="G649">
            <v>6.9822059999999991E-2</v>
          </cell>
        </row>
        <row r="650">
          <cell r="A650" t="str">
            <v>TES25</v>
          </cell>
          <cell r="B650" t="str">
            <v>Tubo electrosoldado 7/8" x 2,0mm</v>
          </cell>
          <cell r="C650">
            <v>6.45</v>
          </cell>
          <cell r="D650">
            <v>4.8559322033898313</v>
          </cell>
          <cell r="E650">
            <v>1.075</v>
          </cell>
          <cell r="F650">
            <v>4.8559322033898313</v>
          </cell>
          <cell r="G650">
            <v>6.9822059999999991E-2</v>
          </cell>
        </row>
        <row r="651">
          <cell r="A651" t="str">
            <v>TES26</v>
          </cell>
          <cell r="B651" t="str">
            <v>Tubo electrosoldado 1" x 0.8mm</v>
          </cell>
          <cell r="C651">
            <v>2.9119999999999999</v>
          </cell>
          <cell r="D651">
            <v>2.1016949152542375</v>
          </cell>
          <cell r="E651">
            <v>0.48533333333333334</v>
          </cell>
          <cell r="F651">
            <v>2.1016949152542375</v>
          </cell>
          <cell r="G651">
            <v>7.9796640000000002E-2</v>
          </cell>
        </row>
        <row r="652">
          <cell r="A652" t="str">
            <v>TES27</v>
          </cell>
          <cell r="B652" t="str">
            <v>Tubo electrosoldado 1" x 0.9mm</v>
          </cell>
          <cell r="C652">
            <v>3.411</v>
          </cell>
          <cell r="D652">
            <v>2.1949152542372881</v>
          </cell>
          <cell r="E652">
            <v>0.56850000000000001</v>
          </cell>
          <cell r="F652">
            <v>2.1949152542372881</v>
          </cell>
          <cell r="G652">
            <v>7.9796640000000002E-2</v>
          </cell>
        </row>
        <row r="653">
          <cell r="A653" t="str">
            <v>TES28</v>
          </cell>
          <cell r="B653" t="str">
            <v>Tubo electrosoldado 1" x 1.0mm</v>
          </cell>
          <cell r="C653">
            <v>3.7759999999999998</v>
          </cell>
          <cell r="D653">
            <v>2.8389830508474581</v>
          </cell>
          <cell r="E653">
            <v>0.6293333333333333</v>
          </cell>
          <cell r="F653">
            <v>2.8389830508474581</v>
          </cell>
          <cell r="G653">
            <v>7.9796640000000002E-2</v>
          </cell>
        </row>
        <row r="654">
          <cell r="A654" t="str">
            <v>TES29</v>
          </cell>
          <cell r="B654" t="str">
            <v>Tubo electrosoldado 1" x 1.2mm</v>
          </cell>
          <cell r="C654">
            <v>4.516</v>
          </cell>
          <cell r="D654">
            <v>3.3983050847457625</v>
          </cell>
          <cell r="E654">
            <v>0.75266666666666671</v>
          </cell>
          <cell r="F654">
            <v>3.3983050847457625</v>
          </cell>
          <cell r="G654">
            <v>7.9796640000000002E-2</v>
          </cell>
        </row>
        <row r="655">
          <cell r="A655" t="str">
            <v>TES30</v>
          </cell>
          <cell r="B655" t="str">
            <v>Tubo electrosoldado 1" x 1.5mm</v>
          </cell>
          <cell r="C655">
            <v>5.617</v>
          </cell>
          <cell r="D655">
            <v>4.2372881355932206</v>
          </cell>
          <cell r="E655">
            <v>0.9361666666666667</v>
          </cell>
          <cell r="F655">
            <v>4.2372881355932206</v>
          </cell>
          <cell r="G655">
            <v>7.9796640000000002E-2</v>
          </cell>
        </row>
        <row r="656">
          <cell r="A656" t="str">
            <v>TES31</v>
          </cell>
          <cell r="B656" t="str">
            <v>Tubo electrosoldado 1" x 1.8mm</v>
          </cell>
          <cell r="C656">
            <v>2.9119999999999999</v>
          </cell>
          <cell r="D656">
            <v>5.5084745762711869</v>
          </cell>
          <cell r="E656">
            <v>0.48533333333333334</v>
          </cell>
          <cell r="F656">
            <v>5.5084745762711869</v>
          </cell>
          <cell r="G656">
            <v>7.9796640000000002E-2</v>
          </cell>
        </row>
        <row r="657">
          <cell r="A657" t="str">
            <v>TES32</v>
          </cell>
          <cell r="B657" t="str">
            <v>Tubo electrosoldado 1" x 2,0mm</v>
          </cell>
          <cell r="C657">
            <v>7.45</v>
          </cell>
          <cell r="D657">
            <v>5.6525423728813564</v>
          </cell>
          <cell r="E657">
            <v>1.2416666666666667</v>
          </cell>
          <cell r="F657">
            <v>5.6525423728813564</v>
          </cell>
          <cell r="G657">
            <v>7.9796640000000002E-2</v>
          </cell>
        </row>
        <row r="658">
          <cell r="A658" t="str">
            <v>TES33</v>
          </cell>
          <cell r="B658" t="str">
            <v>Tubo electrosoldado 1 1/8" x 1.2mm</v>
          </cell>
          <cell r="C658">
            <v>5.01</v>
          </cell>
          <cell r="D658">
            <v>3.8220338983050848</v>
          </cell>
          <cell r="E658">
            <v>0.83499999999999996</v>
          </cell>
          <cell r="F658">
            <v>3.8220338983050848</v>
          </cell>
          <cell r="G658">
            <v>8.9771219999999999E-2</v>
          </cell>
        </row>
        <row r="659">
          <cell r="A659" t="str">
            <v>TES34</v>
          </cell>
          <cell r="B659" t="str">
            <v>Tubo electrosoldado 1 1/8" x 1.5mm</v>
          </cell>
          <cell r="C659">
            <v>6.25</v>
          </cell>
          <cell r="D659">
            <v>4.7711864406779663</v>
          </cell>
          <cell r="E659">
            <v>1.0416666666666667</v>
          </cell>
          <cell r="F659">
            <v>4.7711864406779663</v>
          </cell>
          <cell r="G659">
            <v>8.9771219999999999E-2</v>
          </cell>
        </row>
        <row r="660">
          <cell r="A660" t="str">
            <v>TES35</v>
          </cell>
          <cell r="B660" t="str">
            <v>Tubo electrosoldado 1 1/4" x 0.8mm</v>
          </cell>
          <cell r="C660">
            <v>2.0912000000000002</v>
          </cell>
          <cell r="D660">
            <v>2.6440677966101696</v>
          </cell>
          <cell r="E660">
            <v>0.34853333333333336</v>
          </cell>
          <cell r="F660">
            <v>2.6440677966101696</v>
          </cell>
          <cell r="G660">
            <v>9.9745800000000009E-2</v>
          </cell>
        </row>
        <row r="661">
          <cell r="A661" t="str">
            <v>TES36</v>
          </cell>
          <cell r="B661" t="str">
            <v>Tubo electrosoldado 1 1/4" x 0.9mm</v>
          </cell>
          <cell r="C661">
            <v>4.2619999999999996</v>
          </cell>
          <cell r="D661">
            <v>2.9661016949152543</v>
          </cell>
          <cell r="E661">
            <v>0.71033333333333326</v>
          </cell>
          <cell r="F661">
            <v>2.9661016949152543</v>
          </cell>
          <cell r="G661">
            <v>9.9745800000000009E-2</v>
          </cell>
        </row>
        <row r="662">
          <cell r="A662" t="str">
            <v>TES37</v>
          </cell>
          <cell r="B662" t="str">
            <v>Tubo electrosoldado 1 1/4" x 1.0mm</v>
          </cell>
          <cell r="C662">
            <v>4.7220000000000004</v>
          </cell>
          <cell r="D662">
            <v>3.550847457627119</v>
          </cell>
          <cell r="E662">
            <v>0.78700000000000003</v>
          </cell>
          <cell r="F662">
            <v>3.550847457627119</v>
          </cell>
          <cell r="G662">
            <v>9.9745800000000009E-2</v>
          </cell>
        </row>
        <row r="663">
          <cell r="A663" t="str">
            <v>TES38</v>
          </cell>
          <cell r="B663" t="str">
            <v>Tubo electrosoldado 1 1/4" x 1.2mm</v>
          </cell>
          <cell r="C663">
            <v>5.6550000000000002</v>
          </cell>
          <cell r="D663">
            <v>3.9745762711864412</v>
          </cell>
          <cell r="E663">
            <v>0.9425</v>
          </cell>
          <cell r="F663">
            <v>3.9745762711864412</v>
          </cell>
          <cell r="G663">
            <v>9.9745800000000009E-2</v>
          </cell>
        </row>
        <row r="664">
          <cell r="A664" t="str">
            <v>TES39</v>
          </cell>
          <cell r="B664" t="str">
            <v>Tubo electrosoldado 1 1/4" x 1.5mm</v>
          </cell>
          <cell r="C664">
            <v>7.0119999999999996</v>
          </cell>
          <cell r="D664">
            <v>4.9491525423728815</v>
          </cell>
          <cell r="E664">
            <v>1.1686666666666665</v>
          </cell>
          <cell r="F664">
            <v>4.9491525423728815</v>
          </cell>
          <cell r="G664">
            <v>9.9745800000000009E-2</v>
          </cell>
        </row>
        <row r="665">
          <cell r="A665" t="str">
            <v>TES40</v>
          </cell>
          <cell r="B665" t="str">
            <v>Tubo electrosoldado 1 1/4" x 1.8mm</v>
          </cell>
          <cell r="C665">
            <v>7.9770000000000003</v>
          </cell>
          <cell r="D665">
            <v>6.3728813559322033</v>
          </cell>
          <cell r="E665">
            <v>1.3295000000000001</v>
          </cell>
          <cell r="F665">
            <v>6.3728813559322033</v>
          </cell>
          <cell r="G665">
            <v>9.9745800000000009E-2</v>
          </cell>
        </row>
        <row r="666">
          <cell r="A666" t="str">
            <v>TES41</v>
          </cell>
          <cell r="B666" t="str">
            <v>Tubo electrosoldado 1 1/4" x 2,0mm</v>
          </cell>
          <cell r="C666">
            <v>9.2270000000000003</v>
          </cell>
          <cell r="D666">
            <v>7.0254237288135588</v>
          </cell>
          <cell r="E666">
            <v>1.5378333333333334</v>
          </cell>
          <cell r="F666">
            <v>7.0254237288135588</v>
          </cell>
          <cell r="G666">
            <v>9.9745800000000009E-2</v>
          </cell>
        </row>
        <row r="667">
          <cell r="A667" t="str">
            <v>TES42</v>
          </cell>
          <cell r="B667" t="str">
            <v>Tubo electrosoldado 1 1/2" x 0.8mm</v>
          </cell>
          <cell r="C667">
            <v>4.5</v>
          </cell>
          <cell r="D667">
            <v>3.1779661016949152</v>
          </cell>
          <cell r="E667">
            <v>0.75</v>
          </cell>
          <cell r="F667">
            <v>3.1779661016949152</v>
          </cell>
          <cell r="G667">
            <v>0.11969495999999998</v>
          </cell>
        </row>
        <row r="668">
          <cell r="A668" t="str">
            <v>TES43</v>
          </cell>
          <cell r="B668" t="str">
            <v>Tubo electrosoldado 1 1/2" x 0.9mm</v>
          </cell>
          <cell r="C668">
            <v>5.1040000000000001</v>
          </cell>
          <cell r="D668">
            <v>3.3220338983050848</v>
          </cell>
          <cell r="E668">
            <v>0.85066666666666668</v>
          </cell>
          <cell r="F668">
            <v>3.3220338983050848</v>
          </cell>
          <cell r="G668">
            <v>0.11969495999999998</v>
          </cell>
        </row>
        <row r="669">
          <cell r="A669" t="str">
            <v>TES44</v>
          </cell>
          <cell r="B669" t="str">
            <v>Tubo electrosoldado 1 1/2" x 1,0mm</v>
          </cell>
          <cell r="C669">
            <v>5.6609999999999996</v>
          </cell>
          <cell r="D669">
            <v>4.2881355932203391</v>
          </cell>
          <cell r="E669">
            <v>0.94349999999999989</v>
          </cell>
          <cell r="F669">
            <v>4.2881355932203391</v>
          </cell>
          <cell r="G669">
            <v>0.11969495999999998</v>
          </cell>
        </row>
        <row r="670">
          <cell r="A670" t="str">
            <v>TES45</v>
          </cell>
          <cell r="B670" t="str">
            <v>Tubo electrosoldado 1 1/2" x 1,2mm</v>
          </cell>
          <cell r="C670">
            <v>6.7770000000000001</v>
          </cell>
          <cell r="D670">
            <v>5.1440677966101704</v>
          </cell>
          <cell r="E670">
            <v>1.1294999999999999</v>
          </cell>
          <cell r="F670">
            <v>5.1440677966101704</v>
          </cell>
          <cell r="G670">
            <v>0.11969495999999998</v>
          </cell>
        </row>
        <row r="671">
          <cell r="A671" t="str">
            <v>TES46</v>
          </cell>
          <cell r="B671" t="str">
            <v>Tubo electrosoldado 1 1/2" x 1,5mm</v>
          </cell>
          <cell r="C671">
            <v>8.4359999999999999</v>
          </cell>
          <cell r="D671">
            <v>6.406779661016949</v>
          </cell>
          <cell r="E671">
            <v>1.4059999999999999</v>
          </cell>
          <cell r="F671">
            <v>6.406779661016949</v>
          </cell>
          <cell r="G671">
            <v>0.11969495999999998</v>
          </cell>
        </row>
        <row r="672">
          <cell r="A672" t="str">
            <v>TES47</v>
          </cell>
          <cell r="B672" t="str">
            <v>Tubo electrosoldado 1 1/2" x 2,0mm</v>
          </cell>
          <cell r="C672">
            <v>11.106</v>
          </cell>
          <cell r="D672">
            <v>8.4322033898305087</v>
          </cell>
          <cell r="E672">
            <v>1.851</v>
          </cell>
          <cell r="F672">
            <v>8.4322033898305087</v>
          </cell>
          <cell r="G672">
            <v>0.11969495999999998</v>
          </cell>
        </row>
        <row r="673">
          <cell r="A673" t="str">
            <v>TES48</v>
          </cell>
          <cell r="B673" t="str">
            <v>Tubo electrosoldado 1 5/8" x 0.9mm</v>
          </cell>
          <cell r="C673">
            <v>5.532</v>
          </cell>
          <cell r="D673">
            <v>3.8813559322033901</v>
          </cell>
          <cell r="E673">
            <v>0.92200000000000004</v>
          </cell>
          <cell r="F673">
            <v>3.8813559322033901</v>
          </cell>
          <cell r="G673">
            <v>0.12966953999999997</v>
          </cell>
        </row>
        <row r="674">
          <cell r="A674" t="str">
            <v>TES49</v>
          </cell>
          <cell r="B674" t="str">
            <v>Tubo electrosoldado 1 5/8" x 1.0mm</v>
          </cell>
          <cell r="C674">
            <v>6.1340000000000003</v>
          </cell>
          <cell r="D674">
            <v>4.6779661016949152</v>
          </cell>
          <cell r="E674">
            <v>1.0223333333333333</v>
          </cell>
          <cell r="F674">
            <v>4.6779661016949152</v>
          </cell>
          <cell r="G674">
            <v>0.12966953999999997</v>
          </cell>
        </row>
        <row r="675">
          <cell r="A675" t="str">
            <v>TES50</v>
          </cell>
          <cell r="B675" t="str">
            <v>Tubo electrosoldado 1 5/8" x 1.2mm</v>
          </cell>
          <cell r="C675">
            <v>7.3490000000000002</v>
          </cell>
          <cell r="D675">
            <v>5.5338983050847466</v>
          </cell>
          <cell r="E675">
            <v>1.2248333333333334</v>
          </cell>
          <cell r="F675">
            <v>5.5338983050847466</v>
          </cell>
          <cell r="G675">
            <v>0.12966953999999997</v>
          </cell>
        </row>
        <row r="676">
          <cell r="A676" t="str">
            <v>TES51</v>
          </cell>
          <cell r="B676" t="str">
            <v>Tubo electrosoldado 1 5/8" x 1.5mm</v>
          </cell>
          <cell r="C676">
            <v>9.1579999999999995</v>
          </cell>
          <cell r="D676">
            <v>8.14</v>
          </cell>
          <cell r="E676">
            <v>1.5263333333333333</v>
          </cell>
          <cell r="F676">
            <v>8.14</v>
          </cell>
          <cell r="G676">
            <v>0.12966953999999997</v>
          </cell>
        </row>
        <row r="677">
          <cell r="A677" t="str">
            <v>TES52</v>
          </cell>
          <cell r="B677" t="str">
            <v>Tubo electrosoldado 1 5/8" x 2.0mm</v>
          </cell>
          <cell r="C677">
            <v>12.067</v>
          </cell>
          <cell r="D677">
            <v>9.1949152542372889</v>
          </cell>
          <cell r="E677">
            <v>2.0111666666666665</v>
          </cell>
          <cell r="F677">
            <v>9.1949152542372889</v>
          </cell>
          <cell r="G677">
            <v>0.12966953999999997</v>
          </cell>
        </row>
        <row r="678">
          <cell r="A678" t="str">
            <v>TES53</v>
          </cell>
          <cell r="B678" t="str">
            <v>Tubo electrosoldado 1 3/4" x 0.8mm</v>
          </cell>
          <cell r="C678">
            <v>5.1669999999999998</v>
          </cell>
          <cell r="D678">
            <v>3.7627118644067803</v>
          </cell>
          <cell r="E678">
            <v>0.86116666666666664</v>
          </cell>
          <cell r="F678">
            <v>3.7627118644067803</v>
          </cell>
          <cell r="G678">
            <v>0.12966953999999997</v>
          </cell>
        </row>
        <row r="679">
          <cell r="A679" t="str">
            <v>TES54</v>
          </cell>
          <cell r="B679" t="str">
            <v>Tubo electrosoldado 1 3/4" x 0.9mm</v>
          </cell>
          <cell r="C679">
            <v>5.9580000000000002</v>
          </cell>
          <cell r="D679">
            <v>4.1694915254237293</v>
          </cell>
          <cell r="E679">
            <v>0.99299999999999999</v>
          </cell>
          <cell r="F679">
            <v>4.1694915254237293</v>
          </cell>
          <cell r="G679">
            <v>0.12966953999999997</v>
          </cell>
        </row>
        <row r="680">
          <cell r="A680" t="str">
            <v>TES55</v>
          </cell>
          <cell r="B680" t="str">
            <v>Tubo electrosoldado 1 3/4" x1.0mm</v>
          </cell>
          <cell r="C680">
            <v>6.6079999999999997</v>
          </cell>
          <cell r="D680">
            <v>5.0000000000000009</v>
          </cell>
          <cell r="E680">
            <v>1.1013333333333333</v>
          </cell>
          <cell r="F680">
            <v>5.0000000000000009</v>
          </cell>
          <cell r="G680">
            <v>0.12966953999999997</v>
          </cell>
        </row>
        <row r="681">
          <cell r="A681" t="str">
            <v>TES56</v>
          </cell>
          <cell r="B681" t="str">
            <v>Tubo electrosoldado 1 3/4" x 1.2mm</v>
          </cell>
          <cell r="C681">
            <v>7.915</v>
          </cell>
          <cell r="D681">
            <v>5.9830508474576272</v>
          </cell>
          <cell r="E681">
            <v>1.3191666666666666</v>
          </cell>
          <cell r="F681">
            <v>5.9830508474576272</v>
          </cell>
          <cell r="G681">
            <v>0.12966953999999997</v>
          </cell>
        </row>
        <row r="682">
          <cell r="A682" t="str">
            <v>TES57</v>
          </cell>
          <cell r="B682" t="str">
            <v>Tubo electrosoldado 1 3/4" x 1.5mm</v>
          </cell>
          <cell r="C682">
            <v>9.859</v>
          </cell>
          <cell r="D682">
            <v>7.4661016949152552</v>
          </cell>
          <cell r="E682">
            <v>1.6431666666666667</v>
          </cell>
          <cell r="F682">
            <v>7.4661016949152552</v>
          </cell>
          <cell r="G682">
            <v>0.12966953999999997</v>
          </cell>
        </row>
        <row r="683">
          <cell r="A683" t="str">
            <v>TES58</v>
          </cell>
          <cell r="B683" t="str">
            <v>Tubo electrosoldado 1 3/4" x 2.0mm</v>
          </cell>
          <cell r="C683">
            <v>13.07</v>
          </cell>
          <cell r="D683">
            <v>9.898305084745763</v>
          </cell>
          <cell r="E683">
            <v>2.1783333333333332</v>
          </cell>
          <cell r="F683">
            <v>9.898305084745763</v>
          </cell>
          <cell r="G683">
            <v>0.12966953999999997</v>
          </cell>
        </row>
        <row r="684">
          <cell r="A684" t="str">
            <v>TES59</v>
          </cell>
          <cell r="B684" t="str">
            <v>Tubo electrosoldado 2" x 0.9mm</v>
          </cell>
          <cell r="C684">
            <v>6.8</v>
          </cell>
          <cell r="D684">
            <v>4.8135593220338979</v>
          </cell>
          <cell r="E684">
            <v>1.1333333333333333</v>
          </cell>
          <cell r="F684">
            <v>4.8135593220338979</v>
          </cell>
          <cell r="G684">
            <v>0.15959328</v>
          </cell>
        </row>
        <row r="685">
          <cell r="A685" t="str">
            <v>TES60</v>
          </cell>
          <cell r="B685" t="str">
            <v>Tubo electrosoldado 2" x 1,0mm</v>
          </cell>
          <cell r="C685">
            <v>7.5449999999999999</v>
          </cell>
          <cell r="D685">
            <v>5.7288135593220337</v>
          </cell>
          <cell r="E685">
            <v>1.2575000000000001</v>
          </cell>
          <cell r="F685">
            <v>5.7288135593220337</v>
          </cell>
          <cell r="G685">
            <v>0.15959328</v>
          </cell>
        </row>
        <row r="686">
          <cell r="A686" t="str">
            <v>TES61</v>
          </cell>
          <cell r="B686" t="str">
            <v>Tubo electrosoldado 2" x 1,2mm</v>
          </cell>
          <cell r="C686">
            <v>9.0429999999999993</v>
          </cell>
          <cell r="D686">
            <v>6.8644067796610173</v>
          </cell>
          <cell r="E686">
            <v>1.5071666666666665</v>
          </cell>
          <cell r="F686">
            <v>6.8644067796610173</v>
          </cell>
          <cell r="G686">
            <v>0.15959328</v>
          </cell>
        </row>
        <row r="687">
          <cell r="A687" t="str">
            <v>TES62</v>
          </cell>
          <cell r="B687" t="str">
            <v>Tubo electrosoldado 2" x 1.5mm</v>
          </cell>
          <cell r="C687">
            <v>11.31</v>
          </cell>
          <cell r="D687">
            <v>8.5677966101694913</v>
          </cell>
          <cell r="E687">
            <v>1.885</v>
          </cell>
          <cell r="F687">
            <v>8.5677966101694913</v>
          </cell>
          <cell r="G687">
            <v>0.15959328</v>
          </cell>
        </row>
        <row r="688">
          <cell r="A688" t="str">
            <v>TES63</v>
          </cell>
          <cell r="B688" t="str">
            <v>Tubo electrosoldado 2" x 1.8mm</v>
          </cell>
          <cell r="C688">
            <v>13.05</v>
          </cell>
          <cell r="D688">
            <v>11.771186440677967</v>
          </cell>
          <cell r="E688">
            <v>2.1750000000000003</v>
          </cell>
          <cell r="F688">
            <v>11.771186440677967</v>
          </cell>
          <cell r="G688">
            <v>0.15959328</v>
          </cell>
        </row>
        <row r="689">
          <cell r="A689" t="str">
            <v>TES64</v>
          </cell>
          <cell r="B689" t="str">
            <v>Tubo electrosoldado 2" x 2,0mm</v>
          </cell>
          <cell r="C689">
            <v>14.93</v>
          </cell>
          <cell r="D689">
            <v>11.389830508474576</v>
          </cell>
          <cell r="E689">
            <v>2.4883333333333333</v>
          </cell>
          <cell r="F689">
            <v>11.389830508474576</v>
          </cell>
          <cell r="G689">
            <v>0.15959328</v>
          </cell>
        </row>
        <row r="690">
          <cell r="A690" t="str">
            <v>TES65</v>
          </cell>
          <cell r="B690" t="str">
            <v>Tubo electrosoldado 2 1/2" x 0.9mm</v>
          </cell>
          <cell r="C690">
            <v>8.3364999999999991</v>
          </cell>
          <cell r="D690">
            <v>6.9830508474576281</v>
          </cell>
          <cell r="E690">
            <v>1.3894166666666665</v>
          </cell>
          <cell r="F690">
            <v>6.9830508474576281</v>
          </cell>
          <cell r="G690">
            <v>0.19949160000000002</v>
          </cell>
        </row>
        <row r="691">
          <cell r="A691" t="str">
            <v>TES66</v>
          </cell>
          <cell r="B691" t="str">
            <v>Tubo electrosoldado 2 1/2" x 1.2mm</v>
          </cell>
          <cell r="C691">
            <v>11.35</v>
          </cell>
          <cell r="D691">
            <v>8.5847457627118651</v>
          </cell>
          <cell r="E691">
            <v>1.8916666666666666</v>
          </cell>
          <cell r="F691">
            <v>8.5847457627118651</v>
          </cell>
          <cell r="G691">
            <v>0.19949160000000002</v>
          </cell>
        </row>
        <row r="692">
          <cell r="A692" t="str">
            <v>TES67</v>
          </cell>
          <cell r="B692" t="str">
            <v>Tubo electrosoldado 2 1/2" x 1.5mm</v>
          </cell>
          <cell r="C692">
            <v>14.069000000000001</v>
          </cell>
          <cell r="D692">
            <v>10.694915254237287</v>
          </cell>
          <cell r="E692">
            <v>2.3448333333333333</v>
          </cell>
          <cell r="F692">
            <v>10.694915254237287</v>
          </cell>
          <cell r="G692">
            <v>0.19949160000000002</v>
          </cell>
        </row>
        <row r="693">
          <cell r="A693" t="str">
            <v>TES68</v>
          </cell>
          <cell r="B693" t="str">
            <v>Tubo electrosoldado 2 1/2" x 2.0mm</v>
          </cell>
          <cell r="C693">
            <v>18.638000000000002</v>
          </cell>
          <cell r="D693">
            <v>14.211864406779661</v>
          </cell>
          <cell r="E693">
            <v>3.1063333333333336</v>
          </cell>
          <cell r="F693">
            <v>14.211864406779661</v>
          </cell>
          <cell r="G693">
            <v>0.19949160000000002</v>
          </cell>
        </row>
        <row r="694">
          <cell r="A694" t="str">
            <v>TES69</v>
          </cell>
          <cell r="B694" t="str">
            <v>Tubo electrosoldado 3" x 1.2mm</v>
          </cell>
          <cell r="C694">
            <v>14</v>
          </cell>
          <cell r="D694">
            <v>12.542372881355934</v>
          </cell>
          <cell r="E694">
            <v>2.3333333333333335</v>
          </cell>
          <cell r="F694">
            <v>12.542372881355934</v>
          </cell>
          <cell r="G694">
            <v>0.23938991999999995</v>
          </cell>
        </row>
        <row r="695">
          <cell r="A695" t="str">
            <v>TES70</v>
          </cell>
          <cell r="B695" t="str">
            <v>Tubo electrosoldado 3" x 1.5mm</v>
          </cell>
          <cell r="C695">
            <v>16.902000000000001</v>
          </cell>
          <cell r="D695">
            <v>12.838983050847459</v>
          </cell>
          <cell r="E695">
            <v>2.8170000000000002</v>
          </cell>
          <cell r="F695">
            <v>12.838983050847459</v>
          </cell>
          <cell r="G695">
            <v>0.23938991999999995</v>
          </cell>
        </row>
        <row r="696">
          <cell r="A696" t="str">
            <v>TES71</v>
          </cell>
          <cell r="B696" t="str">
            <v>Tubo electrosoldado 3" x 2.0mm</v>
          </cell>
          <cell r="C696">
            <v>22.62</v>
          </cell>
          <cell r="D696">
            <v>17.076271186440678</v>
          </cell>
          <cell r="E696">
            <v>3.77</v>
          </cell>
          <cell r="F696">
            <v>17.076271186440678</v>
          </cell>
          <cell r="G696">
            <v>0.23938991999999995</v>
          </cell>
        </row>
        <row r="697">
          <cell r="B697" t="str">
            <v>TUBOS GALVANIZADOS STD.</v>
          </cell>
          <cell r="E697" t="str">
            <v>kg/ml</v>
          </cell>
          <cell r="F697" t="str">
            <v>$/barra</v>
          </cell>
          <cell r="G697" t="str">
            <v>m2/ml</v>
          </cell>
        </row>
        <row r="698">
          <cell r="A698" t="str">
            <v>TG01</v>
          </cell>
          <cell r="B698" t="str">
            <v>Tubo galv STD 1/4" x 2.0 mm</v>
          </cell>
          <cell r="C698">
            <v>3.7875000000000001</v>
          </cell>
          <cell r="D698">
            <v>0</v>
          </cell>
          <cell r="E698">
            <v>0.63124999999999998</v>
          </cell>
          <cell r="F698">
            <v>0</v>
          </cell>
          <cell r="G698">
            <v>1.9949160000000001E-2</v>
          </cell>
        </row>
        <row r="699">
          <cell r="A699" t="str">
            <v>TG02</v>
          </cell>
          <cell r="B699" t="str">
            <v>Tubo galv STD 3/8" x 2.0 mm</v>
          </cell>
          <cell r="C699">
            <v>4.9312499999999995</v>
          </cell>
          <cell r="D699">
            <v>0</v>
          </cell>
          <cell r="E699">
            <v>0.82187499999999991</v>
          </cell>
          <cell r="F699">
            <v>0</v>
          </cell>
          <cell r="G699">
            <v>2.9923739999999994E-2</v>
          </cell>
        </row>
        <row r="700">
          <cell r="A700" t="str">
            <v>TG03</v>
          </cell>
          <cell r="B700" t="str">
            <v>Tubo galv STD 1/2" x 2.3 mm</v>
          </cell>
          <cell r="C700">
            <v>7.2562499999999996</v>
          </cell>
          <cell r="D700">
            <v>0</v>
          </cell>
          <cell r="E700">
            <v>1.2093749999999999</v>
          </cell>
          <cell r="F700">
            <v>0</v>
          </cell>
          <cell r="G700">
            <v>3.9898320000000001E-2</v>
          </cell>
        </row>
        <row r="701">
          <cell r="A701" t="str">
            <v>TG04</v>
          </cell>
          <cell r="B701" t="str">
            <v>Tubo galv STD 3/4" x 2.3 mm</v>
          </cell>
          <cell r="C701">
            <v>9.2999999999999989</v>
          </cell>
          <cell r="D701">
            <v>0</v>
          </cell>
          <cell r="E701">
            <v>1.5499999999999998</v>
          </cell>
          <cell r="F701">
            <v>0</v>
          </cell>
          <cell r="G701">
            <v>5.9847479999999988E-2</v>
          </cell>
        </row>
        <row r="702">
          <cell r="A702" t="str">
            <v>TG05</v>
          </cell>
          <cell r="B702" t="str">
            <v>Tubo galv STD 1" x 3.0 mm</v>
          </cell>
          <cell r="C702">
            <v>14.578125000000002</v>
          </cell>
          <cell r="D702">
            <v>0</v>
          </cell>
          <cell r="E702">
            <v>2.4296875000000004</v>
          </cell>
          <cell r="F702">
            <v>0</v>
          </cell>
          <cell r="G702">
            <v>7.9796640000000002E-2</v>
          </cell>
        </row>
        <row r="703">
          <cell r="A703" t="str">
            <v>TG06</v>
          </cell>
          <cell r="B703" t="str">
            <v>Tubo galv STD 1 1/4" x 3.0 mm</v>
          </cell>
          <cell r="C703">
            <v>18.75</v>
          </cell>
          <cell r="D703">
            <v>0</v>
          </cell>
          <cell r="E703">
            <v>3.125</v>
          </cell>
          <cell r="F703">
            <v>0</v>
          </cell>
          <cell r="G703">
            <v>9.9745800000000009E-2</v>
          </cell>
        </row>
        <row r="704">
          <cell r="A704" t="str">
            <v>TG07</v>
          </cell>
          <cell r="B704" t="str">
            <v>Tubo galv STD 1 1/2" x 3.0 mm</v>
          </cell>
          <cell r="C704">
            <v>21.515624999999996</v>
          </cell>
          <cell r="D704">
            <v>0</v>
          </cell>
          <cell r="E704">
            <v>3.5859374999999996</v>
          </cell>
          <cell r="F704">
            <v>0</v>
          </cell>
          <cell r="G704">
            <v>0.11969495999999998</v>
          </cell>
        </row>
        <row r="705">
          <cell r="A705" t="str">
            <v>TG08</v>
          </cell>
          <cell r="B705" t="str">
            <v>Tubo galv STD 2" x 3.2 mm</v>
          </cell>
          <cell r="C705">
            <v>30.093750000000004</v>
          </cell>
          <cell r="D705">
            <v>0</v>
          </cell>
          <cell r="E705">
            <v>5.0156250000000009</v>
          </cell>
          <cell r="F705">
            <v>0</v>
          </cell>
          <cell r="G705">
            <v>0.15959328</v>
          </cell>
        </row>
        <row r="706">
          <cell r="A706" t="str">
            <v>TG09</v>
          </cell>
          <cell r="B706" t="str">
            <v>Tubo galv STD 2 1/2" x 3.2 mm</v>
          </cell>
          <cell r="C706">
            <v>38.343749999999993</v>
          </cell>
          <cell r="D706">
            <v>0</v>
          </cell>
          <cell r="E706">
            <v>6.3906249999999991</v>
          </cell>
          <cell r="F706">
            <v>0</v>
          </cell>
          <cell r="G706">
            <v>0.19949160000000002</v>
          </cell>
        </row>
        <row r="707">
          <cell r="A707" t="str">
            <v>TG10</v>
          </cell>
          <cell r="B707" t="str">
            <v>Tubo galv STD 3" x 3.6 mm</v>
          </cell>
          <cell r="C707">
            <v>50.493749999999991</v>
          </cell>
          <cell r="D707">
            <v>0</v>
          </cell>
          <cell r="E707">
            <v>8.4156249999999986</v>
          </cell>
          <cell r="F707">
            <v>0</v>
          </cell>
          <cell r="G707">
            <v>0.23938991999999995</v>
          </cell>
        </row>
        <row r="708">
          <cell r="A708" t="str">
            <v>TG11</v>
          </cell>
          <cell r="B708" t="str">
            <v>Tubo galv STD 4" x 4.0 mm</v>
          </cell>
          <cell r="C708">
            <v>72.599999999999994</v>
          </cell>
          <cell r="D708">
            <v>0</v>
          </cell>
          <cell r="E708">
            <v>12.1</v>
          </cell>
          <cell r="F708">
            <v>0</v>
          </cell>
          <cell r="G708">
            <v>0.31918656000000001</v>
          </cell>
        </row>
        <row r="709">
          <cell r="B709" t="str">
            <v>TUBOS NEGROS STD.</v>
          </cell>
          <cell r="E709" t="str">
            <v>kg/ml</v>
          </cell>
          <cell r="F709" t="str">
            <v>$/barra</v>
          </cell>
          <cell r="G709" t="str">
            <v>m2/ml</v>
          </cell>
        </row>
        <row r="710">
          <cell r="A710" t="str">
            <v>STD1</v>
          </cell>
          <cell r="B710" t="str">
            <v>Tubo STD 1/4" x 2.0 mm</v>
          </cell>
          <cell r="C710">
            <v>3.4406249999999998</v>
          </cell>
          <cell r="D710">
            <v>0</v>
          </cell>
          <cell r="E710">
            <v>0.57343749999999993</v>
          </cell>
          <cell r="F710">
            <v>0</v>
          </cell>
          <cell r="G710">
            <v>1.9949160000000001E-2</v>
          </cell>
        </row>
        <row r="711">
          <cell r="A711" t="str">
            <v>STD2</v>
          </cell>
          <cell r="B711" t="str">
            <v>Tubo STD 3/8" x 2.0 mm</v>
          </cell>
          <cell r="C711">
            <v>4.4812499999999993</v>
          </cell>
          <cell r="D711">
            <v>0</v>
          </cell>
          <cell r="E711">
            <v>0.74687499999999984</v>
          </cell>
          <cell r="F711">
            <v>0</v>
          </cell>
          <cell r="G711">
            <v>2.9923739999999994E-2</v>
          </cell>
        </row>
        <row r="712">
          <cell r="A712" t="str">
            <v>STD3</v>
          </cell>
          <cell r="B712" t="str">
            <v>Tubo STD 1/2" x 2.3 mm</v>
          </cell>
          <cell r="C712">
            <v>6.6</v>
          </cell>
          <cell r="D712">
            <v>0</v>
          </cell>
          <cell r="E712">
            <v>1.0999999999999999</v>
          </cell>
          <cell r="F712">
            <v>0</v>
          </cell>
          <cell r="G712">
            <v>3.9898320000000001E-2</v>
          </cell>
        </row>
        <row r="713">
          <cell r="A713" t="str">
            <v>STD4</v>
          </cell>
          <cell r="B713" t="str">
            <v>Tubo STD 3/4" x 2.3 mm</v>
          </cell>
          <cell r="C713">
            <v>8.4562499999999989</v>
          </cell>
          <cell r="D713">
            <v>5.1864406779661021</v>
          </cell>
          <cell r="E713">
            <v>1.4093749999999998</v>
          </cell>
          <cell r="F713">
            <v>5.1864406779661021</v>
          </cell>
          <cell r="G713">
            <v>5.9847479999999988E-2</v>
          </cell>
        </row>
        <row r="714">
          <cell r="A714" t="str">
            <v>STD5</v>
          </cell>
          <cell r="B714" t="str">
            <v>Tubo STD 1" x 3.0 mm</v>
          </cell>
          <cell r="C714">
            <v>13.25625</v>
          </cell>
          <cell r="D714">
            <v>7.9661016949152552</v>
          </cell>
          <cell r="E714">
            <v>2.0712890625</v>
          </cell>
          <cell r="F714">
            <v>7.9661016949152552</v>
          </cell>
          <cell r="G714">
            <v>7.9796453401180745E-2</v>
          </cell>
        </row>
        <row r="715">
          <cell r="A715" t="str">
            <v>STD6</v>
          </cell>
          <cell r="B715" t="str">
            <v>Tubo STD 1 1/4" x 3.0 mm</v>
          </cell>
          <cell r="C715">
            <v>17.043749999999999</v>
          </cell>
          <cell r="D715">
            <v>10.228813559322035</v>
          </cell>
          <cell r="E715">
            <v>2.6630859374999996</v>
          </cell>
          <cell r="F715">
            <v>10.228813559322035</v>
          </cell>
          <cell r="G715">
            <v>9.9745566751475917E-2</v>
          </cell>
        </row>
        <row r="716">
          <cell r="A716" t="str">
            <v>STD7</v>
          </cell>
          <cell r="B716" t="str">
            <v>Tubo STD 1 1/2" x 3.0 mm</v>
          </cell>
          <cell r="C716">
            <v>19.556249999999999</v>
          </cell>
          <cell r="D716">
            <v>11.610169491525424</v>
          </cell>
          <cell r="E716">
            <v>3.2593749999999999</v>
          </cell>
          <cell r="F716">
            <v>11.610169491525424</v>
          </cell>
          <cell r="G716">
            <v>0.11969495999999998</v>
          </cell>
        </row>
        <row r="717">
          <cell r="A717" t="str">
            <v>STD8</v>
          </cell>
          <cell r="B717" t="str">
            <v>Tubo STD 2" x 3.2 mm</v>
          </cell>
          <cell r="C717">
            <v>27.356249999999996</v>
          </cell>
          <cell r="D717">
            <v>0</v>
          </cell>
          <cell r="E717">
            <v>4.5593749999999993</v>
          </cell>
          <cell r="F717">
            <v>0</v>
          </cell>
          <cell r="G717">
            <v>0.15959328</v>
          </cell>
        </row>
        <row r="718">
          <cell r="A718" t="str">
            <v>STD9</v>
          </cell>
          <cell r="B718" t="str">
            <v>Tubo STD 2 1/2" x 3.2 mm</v>
          </cell>
          <cell r="C718">
            <v>34.856249999999996</v>
          </cell>
          <cell r="D718">
            <v>0</v>
          </cell>
          <cell r="E718">
            <v>5.8093749999999993</v>
          </cell>
          <cell r="F718">
            <v>0</v>
          </cell>
          <cell r="G718">
            <v>0.19949160000000002</v>
          </cell>
        </row>
        <row r="719">
          <cell r="A719" t="str">
            <v>STD10</v>
          </cell>
          <cell r="B719" t="str">
            <v>Tubo STD 3" x 3.6 mm</v>
          </cell>
          <cell r="C719">
            <v>45.9</v>
          </cell>
          <cell r="D719">
            <v>0</v>
          </cell>
          <cell r="E719">
            <v>7.6499999999999995</v>
          </cell>
          <cell r="F719">
            <v>0</v>
          </cell>
          <cell r="G719">
            <v>0.23938991999999995</v>
          </cell>
        </row>
        <row r="720">
          <cell r="A720" t="str">
            <v>STD11</v>
          </cell>
          <cell r="B720" t="str">
            <v>Tubo STD 4" x 4.0 mm</v>
          </cell>
          <cell r="C720">
            <v>66</v>
          </cell>
          <cell r="D720">
            <v>41.652542372881356</v>
          </cell>
          <cell r="E720">
            <v>11</v>
          </cell>
          <cell r="F720">
            <v>41.652542372881356</v>
          </cell>
          <cell r="G720">
            <v>0.31918656000000001</v>
          </cell>
        </row>
        <row r="721">
          <cell r="B721" t="str">
            <v>TUBOS NEGROS LIVIANOS</v>
          </cell>
          <cell r="E721" t="str">
            <v>kg/ml</v>
          </cell>
          <cell r="F721" t="str">
            <v>$/barra</v>
          </cell>
          <cell r="G721" t="str">
            <v>m2/ml</v>
          </cell>
        </row>
        <row r="722">
          <cell r="A722" t="str">
            <v>TNL01</v>
          </cell>
          <cell r="B722" t="str">
            <v>Tubo Neg. Liv. 1 1/2" x 6m</v>
          </cell>
          <cell r="C722">
            <v>17.82</v>
          </cell>
          <cell r="D722">
            <v>10.203389830508474</v>
          </cell>
          <cell r="E722">
            <v>2.97</v>
          </cell>
          <cell r="F722">
            <v>10.203389830508474</v>
          </cell>
          <cell r="G722">
            <v>0.11969495999999998</v>
          </cell>
        </row>
        <row r="723">
          <cell r="B723" t="str">
            <v>TUBOS EST. CONDUIT RED.</v>
          </cell>
        </row>
        <row r="724">
          <cell r="A724" t="str">
            <v>TB00</v>
          </cell>
          <cell r="B724" t="str">
            <v>Tubo EST COND 1/2" x 2.0 mm x 6m</v>
          </cell>
          <cell r="C724">
            <v>3.38</v>
          </cell>
          <cell r="D724">
            <v>6.2789999999999999</v>
          </cell>
          <cell r="E724">
            <v>0.56333333333333335</v>
          </cell>
          <cell r="F724">
            <v>6.2789999999999999</v>
          </cell>
          <cell r="G724">
            <v>3.9898320000000001E-2</v>
          </cell>
        </row>
        <row r="725">
          <cell r="A725" t="str">
            <v>TB01</v>
          </cell>
          <cell r="B725" t="str">
            <v>Tubo EST COND 3/4" x 2.0 mm x 6m</v>
          </cell>
          <cell r="C725">
            <v>5.38</v>
          </cell>
          <cell r="D725">
            <v>7.867</v>
          </cell>
          <cell r="E725">
            <v>0.89666666666666661</v>
          </cell>
          <cell r="F725">
            <v>7.867</v>
          </cell>
          <cell r="G725">
            <v>5.9847479999999988E-2</v>
          </cell>
        </row>
        <row r="726">
          <cell r="A726" t="str">
            <v>TB02</v>
          </cell>
          <cell r="B726" t="str">
            <v>Tubo EST COND 1" x 2.0 mm x 6m</v>
          </cell>
          <cell r="C726">
            <v>7.39</v>
          </cell>
          <cell r="D726">
            <v>9.9860000000000007</v>
          </cell>
          <cell r="E726">
            <v>1.2316666666666667</v>
          </cell>
          <cell r="F726">
            <v>9.9860000000000007</v>
          </cell>
          <cell r="G726">
            <v>7.9796640000000002E-2</v>
          </cell>
        </row>
        <row r="727">
          <cell r="A727" t="str">
            <v>TB03</v>
          </cell>
          <cell r="B727" t="str">
            <v>Tubo EST COND 1 1/4" x 2.0 mm x 6m</v>
          </cell>
          <cell r="C727">
            <v>9.39</v>
          </cell>
          <cell r="D727">
            <v>12.587999999999999</v>
          </cell>
          <cell r="E727">
            <v>1.5650000000000002</v>
          </cell>
          <cell r="F727">
            <v>12.587999999999999</v>
          </cell>
          <cell r="G727">
            <v>9.9745800000000009E-2</v>
          </cell>
        </row>
        <row r="728">
          <cell r="A728" t="str">
            <v>TB04</v>
          </cell>
          <cell r="B728" t="str">
            <v>Tubo EST COND 1 1/2" x 2.0 mm x 6m</v>
          </cell>
          <cell r="C728">
            <v>11.4</v>
          </cell>
          <cell r="D728">
            <v>14.449</v>
          </cell>
          <cell r="E728">
            <v>1.9000000000000001</v>
          </cell>
          <cell r="F728">
            <v>14.449</v>
          </cell>
          <cell r="G728">
            <v>0.11969495999999998</v>
          </cell>
        </row>
        <row r="729">
          <cell r="A729" t="str">
            <v>TB05</v>
          </cell>
          <cell r="B729" t="str">
            <v>Tubo EST COND 2" x 2.0 mm x 6m</v>
          </cell>
          <cell r="C729">
            <v>15.4</v>
          </cell>
          <cell r="D729">
            <v>17.966000000000001</v>
          </cell>
          <cell r="E729">
            <v>2.5666666666666669</v>
          </cell>
          <cell r="F729">
            <v>17.966000000000001</v>
          </cell>
          <cell r="G729">
            <v>0.15959328</v>
          </cell>
        </row>
        <row r="730">
          <cell r="A730" t="str">
            <v>TB06</v>
          </cell>
          <cell r="B730" t="str">
            <v>Tubo EST COND 1/4" x 2.0 mm x 6.4m</v>
          </cell>
          <cell r="C730">
            <v>1.37</v>
          </cell>
          <cell r="D730">
            <v>4.1959999999999997</v>
          </cell>
          <cell r="E730">
            <v>0.21406250000000002</v>
          </cell>
          <cell r="F730">
            <v>4.1959999999999997</v>
          </cell>
          <cell r="G730">
            <v>1.9949160000000001E-2</v>
          </cell>
        </row>
        <row r="731">
          <cell r="A731" t="str">
            <v>TB07</v>
          </cell>
          <cell r="B731" t="str">
            <v>Tubo EST COND 3/8" x 2.0 mm x 6.4m</v>
          </cell>
          <cell r="C731">
            <v>2.38</v>
          </cell>
          <cell r="D731">
            <v>5.4640000000000004</v>
          </cell>
          <cell r="E731">
            <v>0.37187499999999996</v>
          </cell>
          <cell r="F731">
            <v>5.4640000000000004</v>
          </cell>
          <cell r="G731">
            <v>2.9923739999999994E-2</v>
          </cell>
        </row>
        <row r="732">
          <cell r="A732" t="str">
            <v>TB08</v>
          </cell>
          <cell r="B732" t="str">
            <v>Tubo EST COND 1/2" x 2.0 mm x 6.4m</v>
          </cell>
          <cell r="C732">
            <v>3.38</v>
          </cell>
          <cell r="D732">
            <v>6.6970000000000001</v>
          </cell>
          <cell r="E732">
            <v>0.52812499999999996</v>
          </cell>
          <cell r="F732">
            <v>6.6970000000000001</v>
          </cell>
          <cell r="G732">
            <v>3.9898320000000001E-2</v>
          </cell>
        </row>
        <row r="733">
          <cell r="A733" t="str">
            <v>TB09</v>
          </cell>
          <cell r="B733" t="str">
            <v>Tubo EST COND 3/4" x 2.0 mm x 6.4m</v>
          </cell>
          <cell r="C733">
            <v>5.38</v>
          </cell>
          <cell r="D733">
            <v>8.391</v>
          </cell>
          <cell r="E733">
            <v>0.84062499999999996</v>
          </cell>
          <cell r="F733">
            <v>8.391</v>
          </cell>
          <cell r="G733">
            <v>5.9847479999999988E-2</v>
          </cell>
        </row>
        <row r="734">
          <cell r="A734" t="str">
            <v>TB10</v>
          </cell>
          <cell r="B734" t="str">
            <v>Tubo EST COND 1" x 2.0 mm x 6.4m</v>
          </cell>
          <cell r="C734">
            <v>7.39</v>
          </cell>
          <cell r="D734">
            <v>10.651999999999999</v>
          </cell>
          <cell r="E734">
            <v>1.1546874999999999</v>
          </cell>
          <cell r="F734">
            <v>10.651999999999999</v>
          </cell>
          <cell r="G734">
            <v>7.9796640000000002E-2</v>
          </cell>
        </row>
        <row r="735">
          <cell r="A735" t="str">
            <v>TB11</v>
          </cell>
          <cell r="B735" t="str">
            <v>Tubo EST COND 11/4" x 2.0 mm x 6.4m</v>
          </cell>
          <cell r="C735">
            <v>9.39</v>
          </cell>
          <cell r="D735">
            <v>13.426</v>
          </cell>
          <cell r="E735">
            <v>1.4671875000000001</v>
          </cell>
          <cell r="F735">
            <v>13.426</v>
          </cell>
          <cell r="G735">
            <v>9.9745800000000009E-2</v>
          </cell>
        </row>
        <row r="736">
          <cell r="A736" t="str">
            <v>TB12</v>
          </cell>
          <cell r="B736" t="str">
            <v>Tubo EST COND 11/2" x 2.0 mm x 6.4m</v>
          </cell>
          <cell r="C736">
            <v>11.4</v>
          </cell>
          <cell r="D736">
            <v>15.413</v>
          </cell>
          <cell r="E736">
            <v>1.78125</v>
          </cell>
          <cell r="F736">
            <v>15.413</v>
          </cell>
          <cell r="G736">
            <v>0.11969495999999998</v>
          </cell>
        </row>
        <row r="737">
          <cell r="A737" t="str">
            <v>TB13</v>
          </cell>
          <cell r="B737" t="str">
            <v>Tubo EST COND 2" x 2.0 mm x 6.4m</v>
          </cell>
          <cell r="C737">
            <v>15.4</v>
          </cell>
          <cell r="D737">
            <v>19.164000000000001</v>
          </cell>
          <cell r="E737">
            <v>2.40625</v>
          </cell>
          <cell r="F737">
            <v>19.164000000000001</v>
          </cell>
          <cell r="G737">
            <v>0.15959328</v>
          </cell>
        </row>
        <row r="738">
          <cell r="A738" t="str">
            <v>TB14</v>
          </cell>
          <cell r="B738" t="str">
            <v>Tubo EST COND 1/4" x 2.3 mm x 6.4m</v>
          </cell>
          <cell r="C738">
            <v>1.47</v>
          </cell>
          <cell r="D738">
            <v>4.8259999999999996</v>
          </cell>
          <cell r="E738">
            <v>0.22968749999999999</v>
          </cell>
          <cell r="F738">
            <v>4.8259999999999996</v>
          </cell>
          <cell r="G738">
            <v>1.9949160000000001E-2</v>
          </cell>
        </row>
        <row r="739">
          <cell r="A739" t="str">
            <v>TB15</v>
          </cell>
          <cell r="B739" t="str">
            <v>Tubo EST COND 3/8" x 2.3 mm x 6.4m</v>
          </cell>
          <cell r="C739">
            <v>2.62</v>
          </cell>
          <cell r="D739">
            <v>6.2830000000000004</v>
          </cell>
          <cell r="E739">
            <v>0.40937499999999999</v>
          </cell>
          <cell r="F739">
            <v>6.2830000000000004</v>
          </cell>
          <cell r="G739">
            <v>2.9923739999999994E-2</v>
          </cell>
        </row>
        <row r="740">
          <cell r="A740" t="str">
            <v>TB16</v>
          </cell>
          <cell r="B740" t="str">
            <v>Tubo EST COND 1/2" x 2.3 mm x 6.4m</v>
          </cell>
          <cell r="C740">
            <v>3.78</v>
          </cell>
          <cell r="D740">
            <v>7.6210000000000004</v>
          </cell>
          <cell r="E740">
            <v>0.59062499999999996</v>
          </cell>
          <cell r="F740">
            <v>7.6210000000000004</v>
          </cell>
          <cell r="G740">
            <v>3.9898320000000001E-2</v>
          </cell>
        </row>
        <row r="741">
          <cell r="A741" t="str">
            <v>TB17</v>
          </cell>
          <cell r="B741" t="str">
            <v>Tubo EST COND 3/4" x 2.3 mm x 6.4m</v>
          </cell>
          <cell r="C741">
            <v>6.08</v>
          </cell>
          <cell r="D741">
            <v>9.59</v>
          </cell>
          <cell r="E741">
            <v>0.95</v>
          </cell>
          <cell r="F741">
            <v>9.59</v>
          </cell>
          <cell r="G741">
            <v>5.9847479999999988E-2</v>
          </cell>
        </row>
        <row r="742">
          <cell r="A742" t="str">
            <v>TB18</v>
          </cell>
          <cell r="B742" t="str">
            <v>Tubo EST COND 1" x 2.3 mm x 6.4m</v>
          </cell>
          <cell r="C742">
            <v>8.39</v>
          </cell>
          <cell r="D742">
            <v>12.125</v>
          </cell>
          <cell r="E742">
            <v>1.3109375000000001</v>
          </cell>
          <cell r="F742">
            <v>12.125</v>
          </cell>
          <cell r="G742">
            <v>7.9796640000000002E-2</v>
          </cell>
        </row>
        <row r="743">
          <cell r="A743" t="str">
            <v>TB19</v>
          </cell>
          <cell r="B743" t="str">
            <v>Tubo EST COND 11/4" x 2.3 mm x 6.4m</v>
          </cell>
          <cell r="C743">
            <v>10.69</v>
          </cell>
          <cell r="D743">
            <v>15.413</v>
          </cell>
          <cell r="E743">
            <v>1.6703124999999999</v>
          </cell>
          <cell r="F743">
            <v>15.413</v>
          </cell>
          <cell r="G743">
            <v>9.9745800000000009E-2</v>
          </cell>
        </row>
        <row r="744">
          <cell r="A744" t="str">
            <v>TB20</v>
          </cell>
          <cell r="B744" t="str">
            <v>Tubo EST COND 11/2" x 2.3 mm x 6.4m</v>
          </cell>
          <cell r="C744">
            <v>13</v>
          </cell>
          <cell r="D744">
            <v>16.988</v>
          </cell>
          <cell r="E744">
            <v>2.03125</v>
          </cell>
          <cell r="F744">
            <v>16.988</v>
          </cell>
          <cell r="G744">
            <v>0.11969495999999998</v>
          </cell>
        </row>
        <row r="745">
          <cell r="A745" t="str">
            <v>TB21</v>
          </cell>
          <cell r="B745" t="str">
            <v>Tubo EST COND 2" x 2.3 mm x 6.4m</v>
          </cell>
          <cell r="C745">
            <v>17.61</v>
          </cell>
          <cell r="D745">
            <v>21.989000000000001</v>
          </cell>
          <cell r="E745">
            <v>2.7515624999999999</v>
          </cell>
          <cell r="F745">
            <v>21.989000000000001</v>
          </cell>
          <cell r="G745">
            <v>0.15959328</v>
          </cell>
        </row>
        <row r="746">
          <cell r="A746" t="str">
            <v>TB22</v>
          </cell>
          <cell r="B746" t="str">
            <v>Tubo EST COND 1/2" x 2.5 mm x 6.4m</v>
          </cell>
          <cell r="C746">
            <v>4.0199999999999996</v>
          </cell>
          <cell r="D746">
            <v>8.9179999999999993</v>
          </cell>
          <cell r="E746">
            <v>0.62812499999999993</v>
          </cell>
          <cell r="F746">
            <v>8.9179999999999993</v>
          </cell>
          <cell r="G746">
            <v>3.9898320000000001E-2</v>
          </cell>
        </row>
        <row r="747">
          <cell r="A747" t="str">
            <v>TB23</v>
          </cell>
          <cell r="B747" t="str">
            <v>Tubo EST COND 3/4" x 2.5 mm x 6.4m</v>
          </cell>
          <cell r="C747">
            <v>6.53</v>
          </cell>
          <cell r="D747">
            <v>10.984</v>
          </cell>
          <cell r="E747">
            <v>1.0203125</v>
          </cell>
          <cell r="F747">
            <v>10.984</v>
          </cell>
          <cell r="G747">
            <v>5.9847479999999988E-2</v>
          </cell>
        </row>
        <row r="748">
          <cell r="A748" t="str">
            <v>TB24</v>
          </cell>
          <cell r="B748" t="str">
            <v>Tubo EST COND 1" x 2.5 mm x 6.4m</v>
          </cell>
          <cell r="C748">
            <v>9.0399999999999991</v>
          </cell>
          <cell r="D748">
            <v>13.884</v>
          </cell>
          <cell r="E748">
            <v>1.4124999999999999</v>
          </cell>
          <cell r="F748">
            <v>13.884</v>
          </cell>
          <cell r="G748">
            <v>7.9796640000000002E-2</v>
          </cell>
        </row>
        <row r="749">
          <cell r="A749" t="str">
            <v>TB25</v>
          </cell>
          <cell r="B749" t="str">
            <v>Tubo EST COND 11/4" x 2.5 mm x 6.4m</v>
          </cell>
          <cell r="C749">
            <v>11.54</v>
          </cell>
          <cell r="D749">
            <v>17.654</v>
          </cell>
          <cell r="E749">
            <v>1.8031249999999999</v>
          </cell>
          <cell r="F749">
            <v>17.654</v>
          </cell>
          <cell r="G749">
            <v>9.9745800000000009E-2</v>
          </cell>
        </row>
        <row r="750">
          <cell r="A750" t="str">
            <v>TB26</v>
          </cell>
          <cell r="B750" t="str">
            <v>Tubo EST COND 11/2" x 2.5 mm x 6.4m</v>
          </cell>
          <cell r="C750">
            <v>14.05</v>
          </cell>
          <cell r="D750">
            <v>20.3</v>
          </cell>
          <cell r="E750">
            <v>2.1953125</v>
          </cell>
          <cell r="F750">
            <v>20.3</v>
          </cell>
          <cell r="G750">
            <v>0.11969495999999998</v>
          </cell>
        </row>
        <row r="751">
          <cell r="A751" t="str">
            <v>TB27</v>
          </cell>
          <cell r="B751" t="str">
            <v>Tubo EST COND 2" x 2.5 mm x 6.4m</v>
          </cell>
          <cell r="C751">
            <v>19.059999999999999</v>
          </cell>
          <cell r="D751">
            <v>25.248999999999999</v>
          </cell>
          <cell r="E751">
            <v>2.9781249999999995</v>
          </cell>
          <cell r="F751">
            <v>25.248999999999999</v>
          </cell>
          <cell r="G751">
            <v>0.15959328</v>
          </cell>
        </row>
        <row r="752">
          <cell r="A752" t="str">
            <v>TB28</v>
          </cell>
          <cell r="B752" t="str">
            <v>Tubo EST COND 21/2" x 2.5 mm x 6.4m</v>
          </cell>
          <cell r="C752">
            <v>24.07</v>
          </cell>
          <cell r="D752">
            <v>30.994</v>
          </cell>
          <cell r="E752">
            <v>3.7609374999999998</v>
          </cell>
          <cell r="F752">
            <v>30.994</v>
          </cell>
          <cell r="G752">
            <v>0.19949160000000002</v>
          </cell>
        </row>
        <row r="753">
          <cell r="A753" t="str">
            <v>TB29</v>
          </cell>
          <cell r="B753" t="str">
            <v>Tubo EST COND 3" x 2.5 mm x 6.4m</v>
          </cell>
          <cell r="C753">
            <v>29.08</v>
          </cell>
          <cell r="D753">
            <v>37.518999999999998</v>
          </cell>
          <cell r="E753">
            <v>4.5437499999999993</v>
          </cell>
          <cell r="F753">
            <v>37.518999999999998</v>
          </cell>
          <cell r="G753">
            <v>0.23938991999999995</v>
          </cell>
        </row>
        <row r="754">
          <cell r="A754" t="str">
            <v>TB30</v>
          </cell>
          <cell r="B754" t="str">
            <v>Tubo EST COND 4" x 2.5 mm x 6.4m</v>
          </cell>
          <cell r="C754">
            <v>39.1</v>
          </cell>
          <cell r="D754">
            <v>48.014000000000003</v>
          </cell>
          <cell r="E754">
            <v>6.109375</v>
          </cell>
          <cell r="F754">
            <v>48.014000000000003</v>
          </cell>
          <cell r="G754">
            <v>0.31918656000000001</v>
          </cell>
        </row>
        <row r="755">
          <cell r="A755" t="str">
            <v>TB31</v>
          </cell>
          <cell r="B755" t="str">
            <v>Tubo EST COND 1" x 3.0 mm x 6.4m</v>
          </cell>
          <cell r="C755">
            <v>10.61</v>
          </cell>
          <cell r="D755">
            <v>16.565999999999999</v>
          </cell>
          <cell r="E755">
            <v>1.6578124999999999</v>
          </cell>
          <cell r="F755">
            <v>16.565999999999999</v>
          </cell>
          <cell r="G755">
            <v>0.23938991999999995</v>
          </cell>
        </row>
        <row r="756">
          <cell r="A756" t="str">
            <v>TB32</v>
          </cell>
          <cell r="B756" t="str">
            <v>Tubo EST COND 11/4" x 3.0 mm x 6.4m</v>
          </cell>
          <cell r="C756">
            <v>13.61</v>
          </cell>
          <cell r="D756">
            <v>21.08</v>
          </cell>
          <cell r="E756">
            <v>2.1265624999999999</v>
          </cell>
          <cell r="F756">
            <v>21.08</v>
          </cell>
          <cell r="G756">
            <v>9.9745800000000009E-2</v>
          </cell>
        </row>
        <row r="757">
          <cell r="A757" t="str">
            <v>TB33</v>
          </cell>
          <cell r="B757" t="str">
            <v>Tubo EST COND 11/2" x 3.0 mm x 6.4m</v>
          </cell>
          <cell r="C757">
            <v>16.62</v>
          </cell>
          <cell r="D757">
            <v>24.143000000000001</v>
          </cell>
          <cell r="E757">
            <v>2.5968749999999998</v>
          </cell>
          <cell r="F757">
            <v>24.143000000000001</v>
          </cell>
          <cell r="G757">
            <v>0.11969495999999998</v>
          </cell>
        </row>
        <row r="758">
          <cell r="A758" t="str">
            <v>TB34</v>
          </cell>
          <cell r="B758" t="str">
            <v>Tubo EST COND 2" x 3.0 mm x 6.4m</v>
          </cell>
          <cell r="C758">
            <v>22.63</v>
          </cell>
          <cell r="D758">
            <v>30.123999999999999</v>
          </cell>
          <cell r="E758">
            <v>3.5359374999999997</v>
          </cell>
          <cell r="F758">
            <v>30.123999999999999</v>
          </cell>
          <cell r="G758">
            <v>0.15959328</v>
          </cell>
        </row>
        <row r="759">
          <cell r="A759" t="str">
            <v>TB35</v>
          </cell>
          <cell r="B759" t="str">
            <v>Tubo EST COND 21/2" x 3.0 mm x 6.4m</v>
          </cell>
          <cell r="C759">
            <v>28.65</v>
          </cell>
          <cell r="D759">
            <v>36.430999999999997</v>
          </cell>
          <cell r="E759">
            <v>4.4765624999999991</v>
          </cell>
          <cell r="F759">
            <v>36.430999999999997</v>
          </cell>
          <cell r="G759">
            <v>0.19949160000000002</v>
          </cell>
        </row>
        <row r="760">
          <cell r="A760" t="str">
            <v>TB36</v>
          </cell>
          <cell r="B760" t="str">
            <v>Tubo EST COND 3" x 3.0 mm x 6.4m</v>
          </cell>
          <cell r="C760">
            <v>34.659999999999997</v>
          </cell>
          <cell r="D760">
            <v>44.588000000000001</v>
          </cell>
          <cell r="E760">
            <v>5.4156249999999995</v>
          </cell>
          <cell r="F760">
            <v>44.588000000000001</v>
          </cell>
          <cell r="G760">
            <v>0.23938991999999995</v>
          </cell>
        </row>
        <row r="761">
          <cell r="A761" t="str">
            <v>TB37</v>
          </cell>
          <cell r="B761" t="str">
            <v>Tubo EST COND 4" x 3.0 mm x 6.4m</v>
          </cell>
          <cell r="C761">
            <v>46.69</v>
          </cell>
          <cell r="D761">
            <v>58.180999999999997</v>
          </cell>
          <cell r="E761">
            <v>7.2953124999999996</v>
          </cell>
          <cell r="F761">
            <v>58.180999999999997</v>
          </cell>
          <cell r="G761">
            <v>0.31918656000000001</v>
          </cell>
        </row>
        <row r="762">
          <cell r="A762" t="str">
            <v>TB38</v>
          </cell>
          <cell r="B762" t="str">
            <v>Tubo EST COND 1" x 3.3 mm x 6.4m</v>
          </cell>
          <cell r="C762">
            <v>11.51</v>
          </cell>
          <cell r="D762">
            <v>17.399999999999999</v>
          </cell>
          <cell r="E762">
            <v>1.7984374999999999</v>
          </cell>
          <cell r="F762">
            <v>17.399999999999999</v>
          </cell>
          <cell r="G762">
            <v>7.9796640000000002E-2</v>
          </cell>
        </row>
        <row r="763">
          <cell r="A763" t="str">
            <v>TB39</v>
          </cell>
          <cell r="B763" t="str">
            <v>Tubo EST COND 11/2" x 3.3 mm x 6.4m</v>
          </cell>
          <cell r="C763">
            <v>18.309999999999999</v>
          </cell>
          <cell r="D763">
            <v>26.425999999999998</v>
          </cell>
          <cell r="E763">
            <v>2.8609374999999995</v>
          </cell>
          <cell r="F763">
            <v>26.425999999999998</v>
          </cell>
          <cell r="G763">
            <v>0.11969495999999998</v>
          </cell>
        </row>
        <row r="764">
          <cell r="A764" t="str">
            <v>TB40</v>
          </cell>
          <cell r="B764" t="str">
            <v>Tubo EST COND 2" x 3.3 mm x 6.4m</v>
          </cell>
          <cell r="C764">
            <v>24.74</v>
          </cell>
          <cell r="D764">
            <v>33.06</v>
          </cell>
          <cell r="E764">
            <v>3.8656249999999996</v>
          </cell>
          <cell r="F764">
            <v>33.06</v>
          </cell>
          <cell r="G764">
            <v>0.15959328</v>
          </cell>
        </row>
        <row r="765">
          <cell r="A765" t="str">
            <v>TB41</v>
          </cell>
          <cell r="B765" t="str">
            <v>Tubo EST COND 21/2" x 3.3 mm x 6.4m</v>
          </cell>
          <cell r="C765">
            <v>31.36</v>
          </cell>
          <cell r="D765">
            <v>39.707999999999998</v>
          </cell>
          <cell r="E765">
            <v>4.8999999999999995</v>
          </cell>
          <cell r="F765">
            <v>39.707999999999998</v>
          </cell>
          <cell r="G765">
            <v>0.19949160000000002</v>
          </cell>
        </row>
        <row r="766">
          <cell r="A766" t="str">
            <v>TB42</v>
          </cell>
          <cell r="B766" t="str">
            <v>Tubo EST COND 3" x 3.3 mm x 6.4m</v>
          </cell>
          <cell r="C766">
            <v>37.97</v>
          </cell>
          <cell r="D766">
            <v>49.100999999999999</v>
          </cell>
          <cell r="E766">
            <v>5.9328124999999998</v>
          </cell>
          <cell r="F766">
            <v>49.100999999999999</v>
          </cell>
          <cell r="G766">
            <v>0.23938991999999995</v>
          </cell>
        </row>
        <row r="767">
          <cell r="A767" t="str">
            <v>TB43</v>
          </cell>
          <cell r="B767" t="str">
            <v>Tubo EST COND 4" x 3.3 mm x 6.4m</v>
          </cell>
          <cell r="C767">
            <v>51.2</v>
          </cell>
          <cell r="D767">
            <v>69.069000000000003</v>
          </cell>
          <cell r="E767">
            <v>8</v>
          </cell>
          <cell r="F767">
            <v>69.069000000000003</v>
          </cell>
          <cell r="G767">
            <v>0.31918656000000001</v>
          </cell>
        </row>
        <row r="768">
          <cell r="A768" t="str">
            <v>TB44</v>
          </cell>
          <cell r="B768" t="str">
            <v>Tubo EST COND 11/2" x 4.0 mm x 6.4m</v>
          </cell>
          <cell r="C768">
            <v>21.53</v>
          </cell>
          <cell r="D768">
            <v>31.754999999999999</v>
          </cell>
          <cell r="E768">
            <v>3.3640625000000002</v>
          </cell>
          <cell r="F768">
            <v>31.754999999999999</v>
          </cell>
          <cell r="G768">
            <v>0.11969495999999998</v>
          </cell>
        </row>
        <row r="769">
          <cell r="A769" t="str">
            <v>TB45</v>
          </cell>
          <cell r="B769" t="str">
            <v>Tubo EST COND 2" x 4.0 mm x 6.4m</v>
          </cell>
          <cell r="C769">
            <v>29.55</v>
          </cell>
          <cell r="D769">
            <v>40.465000000000003</v>
          </cell>
          <cell r="E769">
            <v>4.6171875</v>
          </cell>
          <cell r="F769">
            <v>40.465000000000003</v>
          </cell>
          <cell r="G769">
            <v>0.15959328</v>
          </cell>
        </row>
        <row r="770">
          <cell r="A770" t="str">
            <v>TB46</v>
          </cell>
          <cell r="B770" t="str">
            <v>Tubo EST COND 21/2" x 4.0 mm x 6.4m</v>
          </cell>
          <cell r="C770">
            <v>37.56</v>
          </cell>
          <cell r="D770">
            <v>48.738999999999997</v>
          </cell>
          <cell r="E770">
            <v>5.8687500000000004</v>
          </cell>
          <cell r="F770">
            <v>48.738999999999997</v>
          </cell>
          <cell r="G770">
            <v>0.19949160000000002</v>
          </cell>
        </row>
        <row r="771">
          <cell r="A771" t="str">
            <v>TB47</v>
          </cell>
          <cell r="B771" t="str">
            <v>Tubo EST COND 3" x 4.0 mm x 6.4m</v>
          </cell>
          <cell r="C771">
            <v>45.58</v>
          </cell>
          <cell r="D771">
            <v>54.991</v>
          </cell>
          <cell r="E771">
            <v>7.1218749999999993</v>
          </cell>
          <cell r="F771">
            <v>54.991</v>
          </cell>
          <cell r="G771">
            <v>0.23938991999999995</v>
          </cell>
        </row>
        <row r="772">
          <cell r="A772" t="str">
            <v>TB48</v>
          </cell>
          <cell r="B772" t="str">
            <v>Tubo EST COND 4" x 4.0 mm x 6.4m</v>
          </cell>
          <cell r="C772">
            <v>61.62</v>
          </cell>
          <cell r="D772">
            <v>76.923000000000002</v>
          </cell>
          <cell r="E772">
            <v>9.6281249999999989</v>
          </cell>
          <cell r="F772">
            <v>76.923000000000002</v>
          </cell>
          <cell r="G772">
            <v>0.31918656000000001</v>
          </cell>
        </row>
        <row r="773">
          <cell r="B773" t="str">
            <v>TUBO INOXIDABLES C-304-28</v>
          </cell>
          <cell r="E773" t="str">
            <v>kg/ml</v>
          </cell>
          <cell r="F773" t="str">
            <v>$/barra</v>
          </cell>
          <cell r="G773" t="str">
            <v>m2/ml</v>
          </cell>
        </row>
        <row r="774">
          <cell r="A774" t="str">
            <v>TIN01</v>
          </cell>
          <cell r="B774" t="str">
            <v>Tubo inox. C-304-28 1" x 0.9</v>
          </cell>
          <cell r="C774">
            <v>3.48</v>
          </cell>
          <cell r="D774">
            <v>15.966101694915254</v>
          </cell>
          <cell r="E774">
            <v>0.57999999999999996</v>
          </cell>
          <cell r="F774">
            <v>15.966101694915254</v>
          </cell>
          <cell r="G774">
            <v>7.9796640000000002E-2</v>
          </cell>
        </row>
        <row r="775">
          <cell r="A775" t="str">
            <v>TIN02</v>
          </cell>
          <cell r="B775" t="str">
            <v>Tubo inox. C-304-28 1" x 1.2</v>
          </cell>
          <cell r="C775">
            <v>4.58</v>
          </cell>
          <cell r="D775">
            <v>21.279661016949152</v>
          </cell>
          <cell r="E775">
            <v>0.76333333333333331</v>
          </cell>
          <cell r="F775">
            <v>21.279661016949152</v>
          </cell>
          <cell r="G775">
            <v>7.9796640000000002E-2</v>
          </cell>
        </row>
        <row r="776">
          <cell r="A776" t="str">
            <v>TIN03</v>
          </cell>
          <cell r="B776" t="str">
            <v>Tubo inox. C-304-28 2" x 1.2</v>
          </cell>
          <cell r="C776">
            <v>9.39</v>
          </cell>
          <cell r="D776">
            <v>53.211864406779661</v>
          </cell>
          <cell r="E776">
            <v>1.5650000000000002</v>
          </cell>
          <cell r="F776">
            <v>53.211864406779661</v>
          </cell>
          <cell r="G776">
            <v>0.15959328</v>
          </cell>
        </row>
        <row r="777">
          <cell r="B777" t="str">
            <v xml:space="preserve">VIGAS </v>
          </cell>
          <cell r="E777" t="str">
            <v>kg/ml</v>
          </cell>
          <cell r="F777" t="str">
            <v>$/barra</v>
          </cell>
          <cell r="G777" t="str">
            <v>m2/ml</v>
          </cell>
        </row>
        <row r="778">
          <cell r="A778" t="str">
            <v>W000</v>
          </cell>
          <cell r="B778" t="str">
            <v xml:space="preserve">Viga w4 x 13 lb/pie </v>
          </cell>
          <cell r="C778">
            <v>118.18</v>
          </cell>
          <cell r="D778">
            <v>73.322033898305079</v>
          </cell>
          <cell r="E778">
            <v>19.696666666666669</v>
          </cell>
          <cell r="F778">
            <v>73.322033898305079</v>
          </cell>
          <cell r="G778">
            <v>0.61594999999999989</v>
          </cell>
        </row>
        <row r="779">
          <cell r="A779" t="str">
            <v>W001</v>
          </cell>
          <cell r="B779" t="str">
            <v xml:space="preserve">Viga W6 x 9 lb/pie </v>
          </cell>
          <cell r="C779">
            <v>81.819999999999993</v>
          </cell>
          <cell r="D779">
            <v>46.610169491525426</v>
          </cell>
          <cell r="E779">
            <v>13.636666666666665</v>
          </cell>
          <cell r="F779">
            <v>46.610169491525426</v>
          </cell>
          <cell r="G779">
            <v>0.70484999999999987</v>
          </cell>
        </row>
        <row r="780">
          <cell r="A780" t="str">
            <v>W001</v>
          </cell>
          <cell r="B780" t="str">
            <v xml:space="preserve">Viga W6 x 12 lb/pie </v>
          </cell>
          <cell r="C780">
            <v>108.86</v>
          </cell>
          <cell r="D780">
            <v>51.664271805650905</v>
          </cell>
          <cell r="E780">
            <v>18.143333333333334</v>
          </cell>
          <cell r="F780">
            <v>51.664271805650905</v>
          </cell>
          <cell r="G780">
            <v>0.72389999999999999</v>
          </cell>
        </row>
        <row r="781">
          <cell r="A781" t="str">
            <v>W002</v>
          </cell>
          <cell r="B781" t="str">
            <v xml:space="preserve">Viga W6 x 15 lb/pie </v>
          </cell>
          <cell r="C781">
            <v>136.36000000000001</v>
          </cell>
          <cell r="D781">
            <v>76.364406779661024</v>
          </cell>
          <cell r="E781">
            <v>22.72666666666667</v>
          </cell>
          <cell r="F781">
            <v>76.364406779661024</v>
          </cell>
          <cell r="G781">
            <v>0.72389999999999999</v>
          </cell>
        </row>
        <row r="782">
          <cell r="A782" t="str">
            <v>W003</v>
          </cell>
          <cell r="B782" t="str">
            <v xml:space="preserve">Viga W8 x 18 lb/pie </v>
          </cell>
          <cell r="C782">
            <v>163.30000000000001</v>
          </cell>
          <cell r="D782">
            <v>101.5084745762712</v>
          </cell>
          <cell r="E782">
            <v>27.216666666666669</v>
          </cell>
          <cell r="F782">
            <v>101.5084745762712</v>
          </cell>
          <cell r="G782">
            <v>0.72389999999999999</v>
          </cell>
        </row>
        <row r="783">
          <cell r="A783" t="str">
            <v>W004</v>
          </cell>
          <cell r="B783" t="str">
            <v xml:space="preserve">Viga W8 x 24 lb/pie </v>
          </cell>
          <cell r="C783">
            <v>217.73</v>
          </cell>
          <cell r="D783">
            <v>135.07627118644066</v>
          </cell>
          <cell r="E783">
            <v>36.288333333333334</v>
          </cell>
          <cell r="F783">
            <v>135.07627118644066</v>
          </cell>
          <cell r="G783">
            <v>0.72389999999999999</v>
          </cell>
        </row>
        <row r="784">
          <cell r="A784" t="str">
            <v>W005</v>
          </cell>
          <cell r="B784" t="str">
            <v xml:space="preserve">Viga W10 x 33 lb/pie </v>
          </cell>
          <cell r="C784">
            <v>300</v>
          </cell>
          <cell r="D784">
            <v>185.74576271186442</v>
          </cell>
          <cell r="E784">
            <v>50</v>
          </cell>
          <cell r="F784">
            <v>185.74576271186442</v>
          </cell>
          <cell r="G784">
            <v>0.72389999999999999</v>
          </cell>
        </row>
        <row r="785">
          <cell r="A785" t="str">
            <v>W006</v>
          </cell>
          <cell r="B785" t="str">
            <v xml:space="preserve">Viga W12 x 40 lb/pie </v>
          </cell>
          <cell r="C785">
            <v>362.9</v>
          </cell>
          <cell r="D785">
            <v>203.98305084745763</v>
          </cell>
          <cell r="E785">
            <v>60.483333333333327</v>
          </cell>
          <cell r="F785">
            <v>203.98305084745763</v>
          </cell>
          <cell r="G785">
            <v>0.72389999999999999</v>
          </cell>
        </row>
        <row r="786">
          <cell r="B786" t="str">
            <v>ELEMENTOS PLANOS</v>
          </cell>
        </row>
        <row r="788">
          <cell r="B788" t="str">
            <v>PLANCHAS ESTRIADAS</v>
          </cell>
        </row>
        <row r="789">
          <cell r="A789" t="str">
            <v>PLX01</v>
          </cell>
          <cell r="B789" t="str">
            <v>PL estriada   1/8" (3' x 8')</v>
          </cell>
          <cell r="C789">
            <v>70.44</v>
          </cell>
          <cell r="D789">
            <v>33.842399999999998</v>
          </cell>
          <cell r="E789">
            <v>31.379187455452602</v>
          </cell>
          <cell r="F789">
            <v>0.48044293015332196</v>
          </cell>
          <cell r="G789">
            <v>2</v>
          </cell>
        </row>
        <row r="790">
          <cell r="A790" t="str">
            <v>PLX02</v>
          </cell>
          <cell r="B790" t="str">
            <v>PL estriada   3/16" (4' x 8')</v>
          </cell>
          <cell r="C790">
            <v>125</v>
          </cell>
          <cell r="D790">
            <v>48.618644067796609</v>
          </cell>
          <cell r="E790">
            <v>41.991400161246979</v>
          </cell>
          <cell r="F790">
            <v>0.38894915254237289</v>
          </cell>
          <cell r="G790">
            <v>2</v>
          </cell>
        </row>
        <row r="791">
          <cell r="A791" t="str">
            <v>PLX03</v>
          </cell>
          <cell r="B791" t="str">
            <v>PL estriada   1/4" (4' x 8')</v>
          </cell>
          <cell r="C791">
            <v>155.19999999999999</v>
          </cell>
          <cell r="D791">
            <v>65.449152542372886</v>
          </cell>
          <cell r="E791">
            <v>52.136522440204246</v>
          </cell>
          <cell r="F791">
            <v>0.4217084571029181</v>
          </cell>
          <cell r="G791">
            <v>2</v>
          </cell>
        </row>
        <row r="792">
          <cell r="B792" t="str">
            <v>PLANCHAS GALVANIZADAS</v>
          </cell>
        </row>
        <row r="793">
          <cell r="A793" t="str">
            <v>PLG01</v>
          </cell>
          <cell r="B793" t="str">
            <v>Plancha Galvanizada 0,6mm</v>
          </cell>
          <cell r="C793">
            <v>13.79088</v>
          </cell>
          <cell r="D793">
            <v>10.728813559322035</v>
          </cell>
          <cell r="E793">
            <v>4.71</v>
          </cell>
          <cell r="F793">
            <v>0.77796439091066238</v>
          </cell>
          <cell r="G793">
            <v>2</v>
          </cell>
        </row>
        <row r="794">
          <cell r="A794" t="str">
            <v>PLG02</v>
          </cell>
          <cell r="B794" t="str">
            <v>Plancha Galvanizada 0,9mm</v>
          </cell>
          <cell r="C794">
            <v>20.686319999999998</v>
          </cell>
          <cell r="D794">
            <v>16.042372881355934</v>
          </cell>
          <cell r="E794">
            <v>7.0650000000000004</v>
          </cell>
          <cell r="F794">
            <v>0.77550636755865399</v>
          </cell>
          <cell r="G794">
            <v>2</v>
          </cell>
        </row>
        <row r="795">
          <cell r="A795" t="str">
            <v>PLG03</v>
          </cell>
          <cell r="B795" t="str">
            <v>Plancha Galvanizada 1,0mm</v>
          </cell>
          <cell r="C795">
            <v>22.9848</v>
          </cell>
          <cell r="D795">
            <v>16.152542372881356</v>
          </cell>
          <cell r="E795">
            <v>7.8500000000000005</v>
          </cell>
          <cell r="F795">
            <v>0.70274887633920491</v>
          </cell>
          <cell r="G795">
            <v>2</v>
          </cell>
        </row>
        <row r="796">
          <cell r="A796" t="str">
            <v>PLG04</v>
          </cell>
          <cell r="B796" t="str">
            <v>Plancha Galvanizada 1,2mm</v>
          </cell>
          <cell r="C796">
            <v>27.581759999999999</v>
          </cell>
          <cell r="D796">
            <v>19.279661016949152</v>
          </cell>
          <cell r="E796">
            <v>9.42</v>
          </cell>
          <cell r="F796">
            <v>0.69900039072739206</v>
          </cell>
          <cell r="G796">
            <v>2</v>
          </cell>
        </row>
        <row r="797">
          <cell r="A797" t="str">
            <v>PLG05</v>
          </cell>
          <cell r="B797" t="str">
            <v>Plancha Galvanizada 1,5mm</v>
          </cell>
          <cell r="C797">
            <v>34.477199999999989</v>
          </cell>
          <cell r="D797">
            <v>26.203389830508478</v>
          </cell>
          <cell r="E797">
            <v>11.774999999999997</v>
          </cell>
          <cell r="F797">
            <v>0.76002082044100117</v>
          </cell>
          <cell r="G797">
            <v>2</v>
          </cell>
        </row>
        <row r="798">
          <cell r="A798" t="str">
            <v>PLG06</v>
          </cell>
          <cell r="B798" t="str">
            <v xml:space="preserve">Plancha Galvanizada 1,9mm </v>
          </cell>
          <cell r="C798">
            <v>43.671119999999995</v>
          </cell>
          <cell r="D798">
            <v>30.152542372881356</v>
          </cell>
          <cell r="E798">
            <v>14.915000000000001</v>
          </cell>
          <cell r="F798">
            <v>0.69044582261415233</v>
          </cell>
          <cell r="G798">
            <v>2</v>
          </cell>
        </row>
        <row r="799">
          <cell r="A799" t="str">
            <v>PLG07</v>
          </cell>
          <cell r="B799" t="str">
            <v xml:space="preserve">Plancha Galvanizada 2.0mm </v>
          </cell>
          <cell r="C799">
            <v>45.9696</v>
          </cell>
          <cell r="D799">
            <v>33</v>
          </cell>
          <cell r="E799">
            <v>15.700000000000001</v>
          </cell>
          <cell r="F799">
            <v>0.71786571995405657</v>
          </cell>
          <cell r="G799">
            <v>2</v>
          </cell>
        </row>
        <row r="800">
          <cell r="B800" t="str">
            <v>PLANCHAS DELGADAS LAC</v>
          </cell>
        </row>
        <row r="801">
          <cell r="A801" t="str">
            <v>PLES00</v>
          </cell>
          <cell r="B801" t="str">
            <v>Plancha Estructural 1/8"</v>
          </cell>
          <cell r="C801">
            <v>72.976739999999992</v>
          </cell>
          <cell r="D801">
            <v>22.423728813559325</v>
          </cell>
          <cell r="E801">
            <v>24.923749999999998</v>
          </cell>
          <cell r="F801">
            <v>0.30727227351563424</v>
          </cell>
          <cell r="G801">
            <v>2</v>
          </cell>
        </row>
        <row r="802">
          <cell r="A802" t="str">
            <v>PLES01</v>
          </cell>
          <cell r="B802" t="str">
            <v>Plancha Estructural 5/32"</v>
          </cell>
          <cell r="C802">
            <v>91.220924999999994</v>
          </cell>
          <cell r="D802">
            <v>31.98305084745763</v>
          </cell>
          <cell r="E802">
            <v>31.154687499999998</v>
          </cell>
          <cell r="F802">
            <v>0.35061090256931327</v>
          </cell>
          <cell r="G802">
            <v>2</v>
          </cell>
        </row>
        <row r="803">
          <cell r="A803" t="str">
            <v>PLES02</v>
          </cell>
          <cell r="B803" t="str">
            <v>Plancha Estructural 3/16"</v>
          </cell>
          <cell r="C803">
            <v>109.46510999999997</v>
          </cell>
          <cell r="D803">
            <v>34.372881355932208</v>
          </cell>
          <cell r="E803">
            <v>37.38562499999999</v>
          </cell>
          <cell r="F803">
            <v>0.31400764459042901</v>
          </cell>
          <cell r="G803">
            <v>2</v>
          </cell>
          <cell r="K803">
            <v>1.27</v>
          </cell>
        </row>
        <row r="804">
          <cell r="B804" t="str">
            <v>PLANCHAS PG E-35</v>
          </cell>
          <cell r="H804" t="str">
            <v>$/kg PG E-35</v>
          </cell>
        </row>
        <row r="805">
          <cell r="A805" t="str">
            <v>PG3501</v>
          </cell>
          <cell r="B805" t="str">
            <v>PG E-35 1/2"</v>
          </cell>
          <cell r="C805">
            <v>909.21839999999997</v>
          </cell>
          <cell r="D805">
            <v>422.78655600000002</v>
          </cell>
          <cell r="E805">
            <v>99.694999999999993</v>
          </cell>
          <cell r="F805">
            <v>0.46500000000000002</v>
          </cell>
          <cell r="G805">
            <v>2</v>
          </cell>
          <cell r="H805">
            <v>0.46500000000000002</v>
          </cell>
        </row>
        <row r="806">
          <cell r="A806" t="str">
            <v>PG3502</v>
          </cell>
          <cell r="B806" t="str">
            <v>PG E-35 3/4"</v>
          </cell>
          <cell r="C806">
            <v>1363.8275999999996</v>
          </cell>
          <cell r="D806">
            <v>688.73293799999976</v>
          </cell>
          <cell r="E806">
            <v>149.54249999999996</v>
          </cell>
          <cell r="F806">
            <v>0.505</v>
          </cell>
          <cell r="G806">
            <v>2</v>
          </cell>
          <cell r="H806">
            <v>0.505</v>
          </cell>
        </row>
        <row r="807">
          <cell r="A807" t="str">
            <v>PG3503</v>
          </cell>
          <cell r="B807" t="str">
            <v>PG E-35 1"</v>
          </cell>
          <cell r="C807">
            <v>1818.4367999999999</v>
          </cell>
          <cell r="D807">
            <v>918.31058399999995</v>
          </cell>
          <cell r="E807">
            <v>199.39</v>
          </cell>
          <cell r="F807">
            <v>0.505</v>
          </cell>
          <cell r="G807">
            <v>2</v>
          </cell>
          <cell r="H807">
            <v>0.505</v>
          </cell>
        </row>
        <row r="808">
          <cell r="B808" t="str">
            <v>PLANCHAS ESTRUCTURALES</v>
          </cell>
        </row>
        <row r="809">
          <cell r="A809" t="str">
            <v>PLES03</v>
          </cell>
          <cell r="B809" t="str">
            <v>Plancha Estructural 1/4" (6.35)</v>
          </cell>
          <cell r="C809">
            <v>454.60919999999999</v>
          </cell>
          <cell r="D809">
            <v>183.77576909999999</v>
          </cell>
          <cell r="E809">
            <v>49.847499999999997</v>
          </cell>
          <cell r="F809">
            <v>0.40425</v>
          </cell>
          <cell r="G809">
            <v>2</v>
          </cell>
        </row>
        <row r="810">
          <cell r="A810" t="str">
            <v>PLES04</v>
          </cell>
          <cell r="B810" t="str">
            <v>Plancha Estructural 5/16" (7.93)</v>
          </cell>
          <cell r="C810">
            <v>568.26149999999996</v>
          </cell>
          <cell r="D810">
            <v>229.719711375</v>
          </cell>
          <cell r="E810">
            <v>62.309374999999996</v>
          </cell>
          <cell r="F810">
            <v>0.40425000000000005</v>
          </cell>
          <cell r="G810">
            <v>2</v>
          </cell>
        </row>
        <row r="811">
          <cell r="A811" t="str">
            <v>PLES05</v>
          </cell>
          <cell r="B811" t="str">
            <v>Plancha Estructural 3/8" (9.525)</v>
          </cell>
          <cell r="C811">
            <v>681.91379999999981</v>
          </cell>
          <cell r="D811">
            <v>275.66365364999996</v>
          </cell>
          <cell r="E811">
            <v>74.771249999999981</v>
          </cell>
          <cell r="F811">
            <v>0.40425000000000005</v>
          </cell>
          <cell r="G811">
            <v>2</v>
          </cell>
        </row>
        <row r="812">
          <cell r="A812" t="str">
            <v>PLES06</v>
          </cell>
          <cell r="B812" t="str">
            <v>Plancha Estructural 1/2" (12.7)</v>
          </cell>
          <cell r="C812">
            <v>909.21839999999997</v>
          </cell>
          <cell r="D812">
            <v>367.55153819999998</v>
          </cell>
          <cell r="E812">
            <v>99.694999999999993</v>
          </cell>
          <cell r="F812">
            <v>0.40425</v>
          </cell>
          <cell r="G812">
            <v>2</v>
          </cell>
        </row>
        <row r="813">
          <cell r="A813" t="str">
            <v>PLES07</v>
          </cell>
          <cell r="B813" t="str">
            <v>Plancha Estructural 5/8" (15.875)</v>
          </cell>
          <cell r="C813">
            <v>1136.5229999999999</v>
          </cell>
          <cell r="D813">
            <v>519.10688025000002</v>
          </cell>
          <cell r="E813">
            <v>124.61874999999999</v>
          </cell>
          <cell r="F813">
            <v>0.45675000000000004</v>
          </cell>
          <cell r="G813">
            <v>2</v>
          </cell>
        </row>
        <row r="814">
          <cell r="A814" t="str">
            <v>PLES08</v>
          </cell>
          <cell r="B814" t="str">
            <v>Plancha Estructural 3/4" (19.05)</v>
          </cell>
          <cell r="C814">
            <v>1363.8275999999996</v>
          </cell>
          <cell r="D814">
            <v>622.92825629999993</v>
          </cell>
          <cell r="E814">
            <v>149.54249999999996</v>
          </cell>
          <cell r="F814">
            <v>0.4567500000000001</v>
          </cell>
          <cell r="G814">
            <v>2</v>
          </cell>
        </row>
        <row r="815">
          <cell r="A815" t="str">
            <v>PLES09</v>
          </cell>
          <cell r="B815" t="str">
            <v>Plancha Estructural 1"</v>
          </cell>
          <cell r="C815">
            <v>1818.4367999999999</v>
          </cell>
          <cell r="D815">
            <v>830.57100839999998</v>
          </cell>
          <cell r="E815">
            <v>199.39</v>
          </cell>
          <cell r="F815">
            <v>0.45674999999999999</v>
          </cell>
          <cell r="G815">
            <v>2</v>
          </cell>
          <cell r="J815" t="str">
            <v>MODIFICACIONES 05/11/98</v>
          </cell>
        </row>
        <row r="816">
          <cell r="A816" t="str">
            <v>PLES10</v>
          </cell>
          <cell r="B816" t="str">
            <v>Plancha Estructural 1 1/4" (31.75)</v>
          </cell>
          <cell r="C816">
            <v>2273.0459999999998</v>
          </cell>
          <cell r="D816">
            <v>1038.2137605</v>
          </cell>
          <cell r="E816">
            <v>249.23749999999998</v>
          </cell>
          <cell r="F816">
            <v>0.45675000000000004</v>
          </cell>
          <cell r="G816">
            <v>2</v>
          </cell>
          <cell r="J816" t="str">
            <v>PERFILES Y BARRAS</v>
          </cell>
          <cell r="K816">
            <v>1.18</v>
          </cell>
        </row>
        <row r="817">
          <cell r="B817" t="str">
            <v>PLANCHAS GRUESAS ESTRUCTURAL</v>
          </cell>
        </row>
        <row r="818">
          <cell r="A818" t="str">
            <v>PGE01</v>
          </cell>
          <cell r="B818" t="str">
            <v>4.5mm x 1520 (3/16)</v>
          </cell>
          <cell r="C818">
            <v>328.61</v>
          </cell>
          <cell r="D818">
            <v>146.55084745762713</v>
          </cell>
          <cell r="E818">
            <v>36.031798245614034</v>
          </cell>
          <cell r="F818">
            <v>0.44597196511861209</v>
          </cell>
          <cell r="G818">
            <v>2</v>
          </cell>
        </row>
        <row r="819">
          <cell r="A819" t="str">
            <v>PGE02</v>
          </cell>
          <cell r="B819" t="str">
            <v>5mm x 1220 (13/64)</v>
          </cell>
          <cell r="C819">
            <v>293.06</v>
          </cell>
          <cell r="D819">
            <v>130.72881355932202</v>
          </cell>
          <cell r="E819">
            <v>40.035519125683059</v>
          </cell>
          <cell r="F819">
            <v>0.44608207725149124</v>
          </cell>
          <cell r="G819">
            <v>2</v>
          </cell>
        </row>
        <row r="820">
          <cell r="A820" t="str">
            <v>PGE03</v>
          </cell>
          <cell r="B820" t="str">
            <v>6.4mm x 1520 (1/4)</v>
          </cell>
          <cell r="C820">
            <v>480.077</v>
          </cell>
          <cell r="D820">
            <v>241.06779661016949</v>
          </cell>
          <cell r="E820">
            <v>52.640021929824563</v>
          </cell>
          <cell r="F820">
            <v>0.50214402400066971</v>
          </cell>
          <cell r="G820">
            <v>2</v>
          </cell>
        </row>
        <row r="821">
          <cell r="A821" t="str">
            <v>PGE04</v>
          </cell>
          <cell r="B821" t="str">
            <v>8mm x1520(5/16)</v>
          </cell>
          <cell r="C821">
            <v>572.74</v>
          </cell>
          <cell r="D821">
            <v>289.60169491525426</v>
          </cell>
          <cell r="E821">
            <v>62.800438596491233</v>
          </cell>
          <cell r="F821">
            <v>0.50564251652626713</v>
          </cell>
          <cell r="G821">
            <v>2</v>
          </cell>
        </row>
        <row r="822">
          <cell r="A822" t="str">
            <v>PGE05</v>
          </cell>
          <cell r="B822" t="str">
            <v>9.5mm x 1520 (3/8)</v>
          </cell>
          <cell r="C822">
            <v>693.73</v>
          </cell>
          <cell r="D822">
            <v>348.34745762711867</v>
          </cell>
          <cell r="E822">
            <v>76.066885964912288</v>
          </cell>
          <cell r="F822">
            <v>0.5021369374643142</v>
          </cell>
          <cell r="G822">
            <v>2</v>
          </cell>
        </row>
        <row r="823">
          <cell r="A823" t="str">
            <v>PGE06</v>
          </cell>
          <cell r="B823" t="str">
            <v xml:space="preserve">10mm x 1520 </v>
          </cell>
          <cell r="C823">
            <v>730.24</v>
          </cell>
          <cell r="D823">
            <v>366.67796610169495</v>
          </cell>
          <cell r="E823">
            <v>80.070175438596493</v>
          </cell>
          <cell r="F823">
            <v>0.50213349871507307</v>
          </cell>
          <cell r="G823">
            <v>2</v>
          </cell>
        </row>
        <row r="824">
          <cell r="A824" t="str">
            <v>PGE07</v>
          </cell>
          <cell r="B824" t="str">
            <v>12.5mm x 1520</v>
          </cell>
          <cell r="C824">
            <v>912.8</v>
          </cell>
          <cell r="D824">
            <v>458.34745762711867</v>
          </cell>
          <cell r="E824">
            <v>100.0877192982456</v>
          </cell>
          <cell r="F824">
            <v>0.50213349871507307</v>
          </cell>
          <cell r="G824">
            <v>2</v>
          </cell>
        </row>
        <row r="825">
          <cell r="A825" t="str">
            <v>PGE08</v>
          </cell>
          <cell r="B825" t="str">
            <v>16mm x 1520 (5/8)</v>
          </cell>
          <cell r="C825">
            <v>1168.3800000000001</v>
          </cell>
          <cell r="D825">
            <v>586.68644067796606</v>
          </cell>
          <cell r="E825">
            <v>128.11184210526315</v>
          </cell>
          <cell r="F825">
            <v>0.50213666844516858</v>
          </cell>
          <cell r="G825">
            <v>2</v>
          </cell>
        </row>
        <row r="826">
          <cell r="A826" t="str">
            <v>PGE09</v>
          </cell>
          <cell r="B826" t="str">
            <v>20mm x 1520 (3/4)</v>
          </cell>
          <cell r="C826">
            <v>1460.48</v>
          </cell>
          <cell r="D826">
            <v>733.36440677966107</v>
          </cell>
          <cell r="E826">
            <v>160.14035087719299</v>
          </cell>
          <cell r="F826">
            <v>0.5021393013116654</v>
          </cell>
          <cell r="G826">
            <v>2</v>
          </cell>
        </row>
        <row r="827">
          <cell r="A827" t="str">
            <v>PGE10</v>
          </cell>
          <cell r="B827" t="str">
            <v>25mm x 1520 (1)</v>
          </cell>
          <cell r="C827">
            <v>1825.6</v>
          </cell>
          <cell r="D827">
            <v>916.71186440677968</v>
          </cell>
          <cell r="E827">
            <v>200.1754385964912</v>
          </cell>
          <cell r="F827">
            <v>0.50214278286962077</v>
          </cell>
          <cell r="G827">
            <v>2</v>
          </cell>
        </row>
        <row r="828">
          <cell r="A828" t="str">
            <v>PGE11</v>
          </cell>
          <cell r="B828" t="str">
            <v>32mm x 1520 (1 1/4)</v>
          </cell>
          <cell r="C828">
            <v>2336.7600000000002</v>
          </cell>
          <cell r="D828">
            <v>1142.8644067796611</v>
          </cell>
          <cell r="E828">
            <v>256.2236842105263</v>
          </cell>
          <cell r="F828">
            <v>0.48908078141514788</v>
          </cell>
          <cell r="G828">
            <v>2</v>
          </cell>
        </row>
        <row r="829">
          <cell r="A829" t="str">
            <v>PGE12</v>
          </cell>
          <cell r="B829" t="str">
            <v>38mm x 1520 (1 1/2)</v>
          </cell>
          <cell r="C829">
            <v>2774.91</v>
          </cell>
          <cell r="D829">
            <v>1375.1016949152543</v>
          </cell>
          <cell r="E829">
            <v>304.26644736842104</v>
          </cell>
          <cell r="F829">
            <v>0.49554821414577566</v>
          </cell>
          <cell r="G829">
            <v>2</v>
          </cell>
        </row>
        <row r="830">
          <cell r="A830" t="str">
            <v>PGE13</v>
          </cell>
          <cell r="B830" t="str">
            <v>50mm x 1520 (2)</v>
          </cell>
          <cell r="C830">
            <v>3651.19</v>
          </cell>
          <cell r="D830">
            <v>1833.3983050847457</v>
          </cell>
          <cell r="E830">
            <v>400.34978070175436</v>
          </cell>
          <cell r="F830">
            <v>0.50213719501991017</v>
          </cell>
          <cell r="G830">
            <v>2</v>
          </cell>
        </row>
        <row r="831">
          <cell r="A831" t="str">
            <v>PGE14</v>
          </cell>
          <cell r="B831" t="str">
            <v>55mm x 1270</v>
          </cell>
          <cell r="C831">
            <v>3290</v>
          </cell>
          <cell r="D831">
            <v>1853.5254237288136</v>
          </cell>
          <cell r="E831">
            <v>431.75853018372703</v>
          </cell>
          <cell r="F831">
            <v>0.56338158775951785</v>
          </cell>
          <cell r="G831">
            <v>2</v>
          </cell>
        </row>
        <row r="832">
          <cell r="A832" t="str">
            <v>PGE15</v>
          </cell>
          <cell r="B832" t="str">
            <v>60mm x 1245</v>
          </cell>
          <cell r="C832">
            <v>3530</v>
          </cell>
          <cell r="D832">
            <v>1982.2203389830509</v>
          </cell>
          <cell r="E832">
            <v>387.06140350877195</v>
          </cell>
          <cell r="F832">
            <v>0.56153550679406539</v>
          </cell>
          <cell r="G832">
            <v>2</v>
          </cell>
        </row>
        <row r="833">
          <cell r="B833" t="str">
            <v>PLANCHAS GRUESAS ESTRUC. imp</v>
          </cell>
        </row>
        <row r="834">
          <cell r="A834" t="str">
            <v>PGEi01</v>
          </cell>
          <cell r="B834" t="str">
            <v>3mm x 1500 (1/8)</v>
          </cell>
          <cell r="C834">
            <v>216.19</v>
          </cell>
          <cell r="D834">
            <v>83.076271186440678</v>
          </cell>
          <cell r="E834">
            <v>24.021111111111111</v>
          </cell>
          <cell r="F834">
            <v>0.38427434750192274</v>
          </cell>
          <cell r="G834">
            <v>2</v>
          </cell>
        </row>
        <row r="835">
          <cell r="A835" t="str">
            <v>PGEi02</v>
          </cell>
          <cell r="B835" t="str">
            <v>4mm x 1500 (5/32)</v>
          </cell>
          <cell r="C835">
            <v>288.25</v>
          </cell>
          <cell r="D835">
            <v>112.66949152542372</v>
          </cell>
          <cell r="E835">
            <v>32.027777777777779</v>
          </cell>
          <cell r="F835">
            <v>0.39087421171005626</v>
          </cell>
          <cell r="G835">
            <v>2</v>
          </cell>
        </row>
        <row r="836">
          <cell r="A836" t="str">
            <v>PGEi03</v>
          </cell>
          <cell r="B836" t="str">
            <v>4.5mm x 1500 (3/16)</v>
          </cell>
          <cell r="C836">
            <v>324.27999999999997</v>
          </cell>
          <cell r="D836">
            <v>111.99544764795145</v>
          </cell>
          <cell r="E836">
            <v>36.031111111111109</v>
          </cell>
          <cell r="F836">
            <v>0.34536649700244065</v>
          </cell>
          <cell r="G836">
            <v>2</v>
          </cell>
        </row>
        <row r="837">
          <cell r="A837" t="str">
            <v>PGEi04</v>
          </cell>
          <cell r="B837" t="str">
            <v>5mm x 1500 (3/16)</v>
          </cell>
          <cell r="C837">
            <v>360.23</v>
          </cell>
          <cell r="D837">
            <v>141.77118644067798</v>
          </cell>
          <cell r="E837">
            <v>40.025555555555556</v>
          </cell>
          <cell r="F837">
            <v>0.39355741176658793</v>
          </cell>
          <cell r="G837">
            <v>2</v>
          </cell>
        </row>
        <row r="838">
          <cell r="A838" t="str">
            <v>PGEi05</v>
          </cell>
          <cell r="B838" t="str">
            <v>6mm x 1500 (1/4)</v>
          </cell>
          <cell r="C838">
            <v>432.7</v>
          </cell>
          <cell r="D838">
            <v>169.0084745762712</v>
          </cell>
          <cell r="E838">
            <v>48.077777777777776</v>
          </cell>
          <cell r="F838">
            <v>0.39059041963547769</v>
          </cell>
          <cell r="G838">
            <v>2</v>
          </cell>
        </row>
        <row r="839">
          <cell r="A839" t="str">
            <v>PGEi06</v>
          </cell>
          <cell r="B839" t="str">
            <v>6.35mm x 1500</v>
          </cell>
          <cell r="C839">
            <v>457.6</v>
          </cell>
          <cell r="D839">
            <v>176.51694915254237</v>
          </cell>
          <cell r="E839">
            <v>50.844444444444441</v>
          </cell>
          <cell r="F839">
            <v>0.3857450811899964</v>
          </cell>
          <cell r="G839">
            <v>2</v>
          </cell>
        </row>
        <row r="840">
          <cell r="A840" t="str">
            <v>PGEi07</v>
          </cell>
          <cell r="B840" t="str">
            <v>7.5mm x 1500 (7/16)</v>
          </cell>
          <cell r="C840">
            <v>540.47</v>
          </cell>
          <cell r="D840">
            <v>208.48305084745763</v>
          </cell>
          <cell r="E840">
            <v>60.05222222222222</v>
          </cell>
          <cell r="F840">
            <v>0.38574398365766394</v>
          </cell>
          <cell r="G840">
            <v>2</v>
          </cell>
        </row>
        <row r="841">
          <cell r="A841" t="str">
            <v>PGEi08</v>
          </cell>
          <cell r="B841" t="str">
            <v>8mm x 1500 (5/16)</v>
          </cell>
          <cell r="C841">
            <v>576.5</v>
          </cell>
          <cell r="D841">
            <v>222.38135593220343</v>
          </cell>
          <cell r="E841">
            <v>64.055555555555557</v>
          </cell>
          <cell r="F841">
            <v>0.3857438958060771</v>
          </cell>
          <cell r="G841">
            <v>2</v>
          </cell>
        </row>
        <row r="842">
          <cell r="A842" t="str">
            <v>PGEi09</v>
          </cell>
          <cell r="B842" t="str">
            <v xml:space="preserve">9mm x 1500 </v>
          </cell>
          <cell r="C842">
            <v>648.55999999999995</v>
          </cell>
          <cell r="D842">
            <v>253.5084745762712</v>
          </cell>
          <cell r="E842">
            <v>72.062222222222218</v>
          </cell>
          <cell r="F842">
            <v>0.39087898509971508</v>
          </cell>
          <cell r="G842">
            <v>2</v>
          </cell>
        </row>
        <row r="843">
          <cell r="A843" t="str">
            <v>PGEi10</v>
          </cell>
          <cell r="B843" t="str">
            <v>9.5mm x 1500 (3/8)</v>
          </cell>
          <cell r="C843">
            <v>684.6</v>
          </cell>
          <cell r="D843">
            <v>269.35593220338984</v>
          </cell>
          <cell r="E843">
            <v>76.066666666666677</v>
          </cell>
          <cell r="F843">
            <v>0.39345009086092586</v>
          </cell>
          <cell r="G843">
            <v>2</v>
          </cell>
        </row>
        <row r="844">
          <cell r="A844" t="str">
            <v>PGEi11</v>
          </cell>
          <cell r="B844" t="str">
            <v xml:space="preserve">10mm x 1500 </v>
          </cell>
          <cell r="C844">
            <v>720.63</v>
          </cell>
          <cell r="D844">
            <v>281.67796610169495</v>
          </cell>
          <cell r="E844">
            <v>80.070000000000007</v>
          </cell>
          <cell r="F844">
            <v>0.39087737965626596</v>
          </cell>
          <cell r="G844">
            <v>2</v>
          </cell>
        </row>
        <row r="845">
          <cell r="A845" t="str">
            <v>PGEi12</v>
          </cell>
          <cell r="B845" t="str">
            <v>12mm x 1500</v>
          </cell>
          <cell r="C845">
            <v>864.75</v>
          </cell>
          <cell r="D845">
            <v>338.0169491525424</v>
          </cell>
          <cell r="E845">
            <v>96.083333333333329</v>
          </cell>
          <cell r="F845">
            <v>0.39088401174043641</v>
          </cell>
          <cell r="G845">
            <v>2</v>
          </cell>
        </row>
        <row r="846">
          <cell r="A846" t="str">
            <v>PGEi13</v>
          </cell>
          <cell r="B846" t="str">
            <v>15mm x 2400</v>
          </cell>
          <cell r="C846">
            <v>1696</v>
          </cell>
          <cell r="D846">
            <v>793.5593220338983</v>
          </cell>
          <cell r="E846">
            <v>117.77777777777779</v>
          </cell>
          <cell r="F846">
            <v>0.46790054365206268</v>
          </cell>
          <cell r="G846">
            <v>2</v>
          </cell>
        </row>
        <row r="847">
          <cell r="A847" t="str">
            <v>PGEi14</v>
          </cell>
          <cell r="B847" t="str">
            <v>16mm x 1500</v>
          </cell>
          <cell r="C847">
            <v>1153</v>
          </cell>
          <cell r="D847">
            <v>528.32203389830511</v>
          </cell>
          <cell r="E847">
            <v>128.11111111111111</v>
          </cell>
          <cell r="F847">
            <v>0.45821512046687346</v>
          </cell>
          <cell r="G847">
            <v>2</v>
          </cell>
        </row>
        <row r="848">
          <cell r="A848" t="str">
            <v>PGEi15</v>
          </cell>
          <cell r="B848" t="str">
            <v>19mm x 1500</v>
          </cell>
          <cell r="C848">
            <v>1369.2</v>
          </cell>
          <cell r="D848">
            <v>636.4406779661017</v>
          </cell>
          <cell r="E848">
            <v>150.13157894736841</v>
          </cell>
          <cell r="F848">
            <v>0.46482667102402986</v>
          </cell>
          <cell r="G848">
            <v>2</v>
          </cell>
        </row>
        <row r="849">
          <cell r="A849" t="str">
            <v>PGEi16</v>
          </cell>
          <cell r="B849" t="str">
            <v>20mm x 1500</v>
          </cell>
          <cell r="C849">
            <v>1441.26</v>
          </cell>
          <cell r="D849">
            <v>661.14406779661022</v>
          </cell>
          <cell r="E849">
            <v>158.03289473684211</v>
          </cell>
          <cell r="F849">
            <v>0.45872643922443573</v>
          </cell>
          <cell r="G849">
            <v>2</v>
          </cell>
        </row>
        <row r="850">
          <cell r="A850" t="str">
            <v>PGEi17</v>
          </cell>
          <cell r="B850" t="str">
            <v>24mm x 2400</v>
          </cell>
          <cell r="C850">
            <v>2713</v>
          </cell>
          <cell r="D850">
            <v>1266.8644067796611</v>
          </cell>
          <cell r="E850">
            <v>188.4027777777778</v>
          </cell>
          <cell r="F850">
            <v>0.46696071020260266</v>
          </cell>
          <cell r="G850">
            <v>2</v>
          </cell>
        </row>
        <row r="851">
          <cell r="A851" t="str">
            <v>PGEi18</v>
          </cell>
          <cell r="B851" t="str">
            <v>24.5mm x 1500</v>
          </cell>
          <cell r="C851">
            <v>1778.68</v>
          </cell>
          <cell r="D851">
            <v>832.24576271186436</v>
          </cell>
          <cell r="E851">
            <v>197.6311111111111</v>
          </cell>
          <cell r="F851">
            <v>0.46790078187862028</v>
          </cell>
          <cell r="G851">
            <v>2</v>
          </cell>
        </row>
        <row r="852">
          <cell r="A852" t="str">
            <v>PGEi19</v>
          </cell>
          <cell r="B852" t="str">
            <v>25mm x 1500</v>
          </cell>
          <cell r="C852">
            <v>1801.58</v>
          </cell>
          <cell r="D852">
            <v>837.44915254237299</v>
          </cell>
          <cell r="E852">
            <v>200.17555555555555</v>
          </cell>
          <cell r="F852">
            <v>0.46484150164987015</v>
          </cell>
          <cell r="G852">
            <v>2</v>
          </cell>
        </row>
        <row r="853">
          <cell r="A853" t="str">
            <v>PGEi20</v>
          </cell>
          <cell r="B853" t="str">
            <v>32mm x 1500</v>
          </cell>
          <cell r="C853">
            <v>2306.02</v>
          </cell>
          <cell r="D853">
            <v>1071.8898305084745</v>
          </cell>
          <cell r="E853">
            <v>256.22444444444443</v>
          </cell>
          <cell r="F853">
            <v>0.46482243454457223</v>
          </cell>
          <cell r="G853">
            <v>2</v>
          </cell>
        </row>
        <row r="854">
          <cell r="A854" t="str">
            <v>PGEi21</v>
          </cell>
          <cell r="B854" t="str">
            <v>38mm x 1500</v>
          </cell>
          <cell r="C854">
            <v>2738.39</v>
          </cell>
          <cell r="D854">
            <v>1256.1779661016949</v>
          </cell>
          <cell r="E854">
            <v>304.26555555555552</v>
          </cell>
          <cell r="F854">
            <v>0.45872865665653723</v>
          </cell>
          <cell r="G854">
            <v>2</v>
          </cell>
        </row>
        <row r="855">
          <cell r="A855" t="str">
            <v>PGEi22</v>
          </cell>
          <cell r="B855" t="str">
            <v>50mm x 1500</v>
          </cell>
          <cell r="C855">
            <v>3533</v>
          </cell>
          <cell r="D855">
            <v>1652.8644067796613</v>
          </cell>
          <cell r="E855">
            <v>392.5555555555556</v>
          </cell>
          <cell r="F855">
            <v>0.4678359487063859</v>
          </cell>
          <cell r="G855">
            <v>2</v>
          </cell>
        </row>
        <row r="856">
          <cell r="A856" t="str">
            <v>PGEi23</v>
          </cell>
          <cell r="B856" t="str">
            <v>75mm x 1500</v>
          </cell>
          <cell r="C856">
            <v>5298.7849999999999</v>
          </cell>
          <cell r="D856">
            <v>2479.406779661017</v>
          </cell>
          <cell r="E856">
            <v>588.75388888888881</v>
          </cell>
          <cell r="F856">
            <v>0.46791986835869298</v>
          </cell>
          <cell r="G856">
            <v>2</v>
          </cell>
        </row>
        <row r="857">
          <cell r="A857" t="str">
            <v>PGEi24</v>
          </cell>
          <cell r="B857" t="str">
            <v>80mm x 1500</v>
          </cell>
          <cell r="C857">
            <v>5652.0370000000003</v>
          </cell>
          <cell r="D857">
            <v>2644.7</v>
          </cell>
          <cell r="E857">
            <v>628.00411111111111</v>
          </cell>
          <cell r="F857">
            <v>0.46791979599567374</v>
          </cell>
          <cell r="G857">
            <v>2</v>
          </cell>
        </row>
        <row r="858">
          <cell r="A858" t="str">
            <v>PGEi25</v>
          </cell>
          <cell r="B858" t="str">
            <v>100mm x 1500</v>
          </cell>
          <cell r="C858">
            <v>7065</v>
          </cell>
          <cell r="D858">
            <v>3305.7203389830511</v>
          </cell>
          <cell r="E858">
            <v>785</v>
          </cell>
          <cell r="F858">
            <v>0.46790096800892444</v>
          </cell>
          <cell r="G858">
            <v>2</v>
          </cell>
        </row>
        <row r="859">
          <cell r="B859" t="str">
            <v>PLANCHAS NEGRAS LAF</v>
          </cell>
          <cell r="J859" t="str">
            <v>PLANCHAS &gt; 1/4"</v>
          </cell>
          <cell r="K859">
            <v>1.05</v>
          </cell>
        </row>
        <row r="860">
          <cell r="A860" t="str">
            <v>LAF01</v>
          </cell>
          <cell r="B860" t="str">
            <v>Plancha negra LAF de 0.6 mm imp.</v>
          </cell>
          <cell r="C860">
            <v>14.020728</v>
          </cell>
          <cell r="D860">
            <v>6.4576271186440684</v>
          </cell>
          <cell r="E860">
            <v>4.71</v>
          </cell>
          <cell r="F860">
            <v>0.46057716251567454</v>
          </cell>
          <cell r="G860">
            <v>2</v>
          </cell>
          <cell r="J860" t="str">
            <v>TUBOS</v>
          </cell>
          <cell r="K860">
            <v>1</v>
          </cell>
        </row>
        <row r="861">
          <cell r="A861" t="str">
            <v>LAF02</v>
          </cell>
          <cell r="B861" t="str">
            <v>Plancha negra LAF de 0.8 mm imp.</v>
          </cell>
          <cell r="C861">
            <v>18.694303999999999</v>
          </cell>
          <cell r="D861">
            <v>8.703389830508474</v>
          </cell>
          <cell r="E861">
            <v>6.28</v>
          </cell>
          <cell r="F861">
            <v>0.46556372628306858</v>
          </cell>
          <cell r="G861">
            <v>2</v>
          </cell>
        </row>
        <row r="862">
          <cell r="A862" t="str">
            <v>LAF03</v>
          </cell>
          <cell r="B862" t="str">
            <v>Plancha negra LAF de 0.9 mm imp.</v>
          </cell>
          <cell r="C862">
            <v>21.031091999999997</v>
          </cell>
          <cell r="D862">
            <v>9.6610169491525433</v>
          </cell>
          <cell r="E862">
            <v>7.0649999999999995</v>
          </cell>
          <cell r="F862">
            <v>0.4593682985720639</v>
          </cell>
          <cell r="G862">
            <v>2</v>
          </cell>
        </row>
        <row r="863">
          <cell r="A863" t="str">
            <v>LAF04</v>
          </cell>
          <cell r="B863" t="str">
            <v>Plancha negra LAF de 1.0 mm imp.</v>
          </cell>
          <cell r="C863">
            <v>23.36788</v>
          </cell>
          <cell r="D863">
            <v>10.76271186440678</v>
          </cell>
          <cell r="E863">
            <v>7.8500000000000005</v>
          </cell>
          <cell r="F863">
            <v>0.46057716251567454</v>
          </cell>
          <cell r="G863">
            <v>2</v>
          </cell>
        </row>
        <row r="864">
          <cell r="A864" t="str">
            <v>LAF05</v>
          </cell>
          <cell r="B864" t="str">
            <v>Plancha negra LAF de 1.2 mm imp.</v>
          </cell>
          <cell r="C864">
            <v>28.041456</v>
          </cell>
          <cell r="D864">
            <v>12.771186440677967</v>
          </cell>
          <cell r="E864">
            <v>9.42</v>
          </cell>
          <cell r="F864">
            <v>0.45543949075532908</v>
          </cell>
          <cell r="G864">
            <v>2</v>
          </cell>
        </row>
        <row r="865">
          <cell r="A865" t="str">
            <v>LAF06</v>
          </cell>
          <cell r="B865" t="str">
            <v>Plancha negra LAF de 1.5 mm imp.</v>
          </cell>
          <cell r="C865">
            <v>35.051819999999992</v>
          </cell>
          <cell r="D865">
            <v>15.983050847457628</v>
          </cell>
          <cell r="E865">
            <v>11.774999999999999</v>
          </cell>
          <cell r="F865">
            <v>0.45598347952995399</v>
          </cell>
          <cell r="G865">
            <v>2</v>
          </cell>
        </row>
        <row r="866">
          <cell r="A866" t="str">
            <v>LAF07</v>
          </cell>
          <cell r="B866" t="str">
            <v>Plancha negra LAF de 1.9 mm imp.</v>
          </cell>
          <cell r="C866">
            <v>44.398971999999993</v>
          </cell>
          <cell r="D866">
            <v>20.161016949152543</v>
          </cell>
          <cell r="E866">
            <v>14.914999999999997</v>
          </cell>
          <cell r="F866">
            <v>0.45408747187102771</v>
          </cell>
          <cell r="G866">
            <v>2</v>
          </cell>
        </row>
        <row r="867">
          <cell r="A867" t="str">
            <v>LAF08</v>
          </cell>
          <cell r="B867" t="str">
            <v>Plancha negra LAF de 2.0 mm imp.</v>
          </cell>
          <cell r="C867">
            <v>46.735759999999999</v>
          </cell>
          <cell r="D867">
            <v>21.906779661016952</v>
          </cell>
          <cell r="E867">
            <v>15.700000000000001</v>
          </cell>
          <cell r="F867">
            <v>0.46873699413504671</v>
          </cell>
          <cell r="G867">
            <v>2</v>
          </cell>
        </row>
        <row r="868">
          <cell r="B868" t="str">
            <v>PLANCHAS NEGRAS LAC</v>
          </cell>
        </row>
        <row r="869">
          <cell r="A869" t="str">
            <v>LAC01</v>
          </cell>
          <cell r="B869" t="str">
            <v>Plancha negra LAC de 2.0 mm imp.</v>
          </cell>
          <cell r="C869">
            <v>45.216000000000001</v>
          </cell>
          <cell r="D869">
            <v>15.644067796610171</v>
          </cell>
          <cell r="E869">
            <v>15.700000000000001</v>
          </cell>
          <cell r="F869">
            <v>0.345985221970324</v>
          </cell>
          <cell r="G869">
            <v>2</v>
          </cell>
        </row>
        <row r="870">
          <cell r="A870" t="str">
            <v>LAC02</v>
          </cell>
          <cell r="B870" t="str">
            <v>Plancha negra LAC de 2.5 mm imp.</v>
          </cell>
          <cell r="C870">
            <v>56.52</v>
          </cell>
          <cell r="D870">
            <v>18.796610169491526</v>
          </cell>
          <cell r="E870">
            <v>19.625</v>
          </cell>
          <cell r="F870">
            <v>0.33256564348003403</v>
          </cell>
          <cell r="G870">
            <v>2</v>
          </cell>
        </row>
        <row r="871">
          <cell r="A871" t="str">
            <v>LAC03</v>
          </cell>
          <cell r="B871" t="str">
            <v>Plancha negra LAC de 3.0 mm imp.</v>
          </cell>
          <cell r="C871">
            <v>67.823999999999984</v>
          </cell>
          <cell r="D871">
            <v>22.423728813559325</v>
          </cell>
          <cell r="E871">
            <v>23.549999999999997</v>
          </cell>
          <cell r="F871">
            <v>0.33061643096189153</v>
          </cell>
          <cell r="G871">
            <v>2</v>
          </cell>
        </row>
        <row r="872">
          <cell r="A872" t="str">
            <v>LAC04</v>
          </cell>
          <cell r="B872" t="str">
            <v>Plancha negra LAC de 4.0 mm imp.</v>
          </cell>
          <cell r="C872">
            <v>90.432000000000002</v>
          </cell>
          <cell r="D872">
            <v>31.98305084745763</v>
          </cell>
          <cell r="E872">
            <v>31.400000000000002</v>
          </cell>
          <cell r="F872">
            <v>0.35366961747454029</v>
          </cell>
          <cell r="G872">
            <v>2</v>
          </cell>
        </row>
        <row r="873">
          <cell r="A873" t="str">
            <v>LAC05</v>
          </cell>
          <cell r="B873" t="str">
            <v>Plancha negra LAC de 4.5 mm imp.</v>
          </cell>
          <cell r="C873">
            <v>101.73599999999998</v>
          </cell>
          <cell r="D873">
            <v>34.372881355932208</v>
          </cell>
          <cell r="E873">
            <v>35.324999999999996</v>
          </cell>
          <cell r="F873">
            <v>0.33786350314472963</v>
          </cell>
          <cell r="G873">
            <v>2</v>
          </cell>
        </row>
        <row r="874">
          <cell r="B874" t="str">
            <v>PLANCHAS INOXIDABLES</v>
          </cell>
        </row>
        <row r="875">
          <cell r="A875" t="str">
            <v>Pinox01</v>
          </cell>
          <cell r="B875" t="str">
            <v>Plancha 2mm x 1.22m x 2.44m AI 304-2B</v>
          </cell>
          <cell r="C875">
            <v>46.735759999999999</v>
          </cell>
          <cell r="D875">
            <v>110.16</v>
          </cell>
          <cell r="E875">
            <v>15.961666666666668</v>
          </cell>
          <cell r="F875">
            <v>2.3570816008983271</v>
          </cell>
          <cell r="G875">
            <v>2</v>
          </cell>
        </row>
        <row r="876">
          <cell r="A876" t="str">
            <v>Pinox02</v>
          </cell>
          <cell r="B876" t="str">
            <v>Plancha 2mm x 1.22m x 2.44m AI 316-2B</v>
          </cell>
          <cell r="C876">
            <v>46.735759999999999</v>
          </cell>
          <cell r="D876">
            <v>165.25</v>
          </cell>
          <cell r="E876">
            <v>15.961666666666668</v>
          </cell>
          <cell r="F876">
            <v>3.53583637026551</v>
          </cell>
          <cell r="G876">
            <v>2</v>
          </cell>
        </row>
        <row r="877">
          <cell r="A877" t="str">
            <v>Pinox03</v>
          </cell>
          <cell r="B877" t="str">
            <v>Plancha 2.5mm x 1.22m x 2.44m AI 304-2B</v>
          </cell>
          <cell r="C877">
            <v>58.419699999999999</v>
          </cell>
          <cell r="D877">
            <v>127.11</v>
          </cell>
          <cell r="E877">
            <v>19.952083333333334</v>
          </cell>
          <cell r="F877">
            <v>2.1758071335525515</v>
          </cell>
          <cell r="G877">
            <v>2</v>
          </cell>
        </row>
        <row r="878">
          <cell r="A878" t="str">
            <v>Pinox04</v>
          </cell>
          <cell r="B878" t="str">
            <v>Plancha 2.5mm x 1.22m x 2.44m AI 316L-2B</v>
          </cell>
          <cell r="C878">
            <v>58.419699999999999</v>
          </cell>
          <cell r="D878">
            <v>186.44</v>
          </cell>
          <cell r="E878">
            <v>19.952083333333334</v>
          </cell>
          <cell r="F878">
            <v>3.1913892060383739</v>
          </cell>
          <cell r="G878">
            <v>2</v>
          </cell>
        </row>
        <row r="879">
          <cell r="A879" t="str">
            <v>Pinox05</v>
          </cell>
          <cell r="B879" t="str">
            <v>Plancha 3mm x 1.22m x 2.44m AI 304-2B</v>
          </cell>
          <cell r="C879">
            <v>70.103639999999984</v>
          </cell>
          <cell r="D879">
            <v>135.59</v>
          </cell>
          <cell r="E879">
            <v>23.942499999999995</v>
          </cell>
          <cell r="F879">
            <v>1.934136372947254</v>
          </cell>
          <cell r="G879">
            <v>2</v>
          </cell>
        </row>
        <row r="880">
          <cell r="A880" t="str">
            <v>Pinox06</v>
          </cell>
          <cell r="B880" t="str">
            <v>Plancha 3mm x 1.22m x 2.44m AI 316 L-2B</v>
          </cell>
          <cell r="C880">
            <v>70.103639999999984</v>
          </cell>
          <cell r="D880">
            <v>220.33</v>
          </cell>
          <cell r="E880">
            <v>23.942499999999995</v>
          </cell>
          <cell r="F880">
            <v>3.1429181138097833</v>
          </cell>
          <cell r="G880">
            <v>2</v>
          </cell>
        </row>
        <row r="881">
          <cell r="A881" t="str">
            <v>Pinox07</v>
          </cell>
          <cell r="B881" t="str">
            <v>Plancha 4mm x 1.22m x 2.44m AI 304-N1</v>
          </cell>
          <cell r="C881">
            <v>93.471519999999998</v>
          </cell>
          <cell r="D881">
            <v>203.38</v>
          </cell>
          <cell r="E881">
            <v>31.923333333333336</v>
          </cell>
          <cell r="F881">
            <v>2.1758499273361553</v>
          </cell>
          <cell r="G881">
            <v>2</v>
          </cell>
        </row>
        <row r="882">
          <cell r="A882" t="str">
            <v>Pinox08</v>
          </cell>
          <cell r="B882" t="str">
            <v>Plancha 4.76mm x 1.22m x 2.44m AI 304-N1</v>
          </cell>
          <cell r="C882">
            <v>111.2311088</v>
          </cell>
          <cell r="D882">
            <v>211.86</v>
          </cell>
          <cell r="E882">
            <v>37.98876666666667</v>
          </cell>
          <cell r="F882">
            <v>1.9046829819968496</v>
          </cell>
          <cell r="G882">
            <v>2</v>
          </cell>
        </row>
        <row r="883">
          <cell r="A883" t="str">
            <v>Pinox09</v>
          </cell>
          <cell r="B883" t="str">
            <v>Plancha 4.76mm x 1.22m x 2.44m AI 316L-N1</v>
          </cell>
          <cell r="C883">
            <v>111.2311088</v>
          </cell>
          <cell r="D883">
            <v>372.88</v>
          </cell>
          <cell r="E883">
            <v>37.98876666666667</v>
          </cell>
          <cell r="F883">
            <v>3.3522995861747624</v>
          </cell>
          <cell r="G883">
            <v>2</v>
          </cell>
        </row>
        <row r="884">
          <cell r="A884" t="str">
            <v>Pinox10</v>
          </cell>
          <cell r="B884" t="str">
            <v>Plancha 5mm x 1.22m x 2.44m AI 304-N1</v>
          </cell>
          <cell r="C884">
            <v>116.8394</v>
          </cell>
          <cell r="D884">
            <v>216.1</v>
          </cell>
          <cell r="E884">
            <v>39.904166666666669</v>
          </cell>
          <cell r="F884">
            <v>1.8495473273570389</v>
          </cell>
          <cell r="G884">
            <v>2</v>
          </cell>
        </row>
        <row r="885">
          <cell r="A885" t="str">
            <v>Pinox11</v>
          </cell>
          <cell r="B885" t="str">
            <v>Plancha 6.35mm x 1.22m x 2.44m AI 304-N1</v>
          </cell>
          <cell r="C885">
            <v>148.38603799999999</v>
          </cell>
          <cell r="D885">
            <v>288.13</v>
          </cell>
          <cell r="E885">
            <v>50.678291666666667</v>
          </cell>
          <cell r="F885">
            <v>1.9417595070501177</v>
          </cell>
          <cell r="G885">
            <v>2</v>
          </cell>
        </row>
        <row r="886">
          <cell r="A886" t="str">
            <v>Pinox12</v>
          </cell>
          <cell r="B886" t="str">
            <v>Plancha 6.35mm x 1.22m x 2.44m AI 316L-N1</v>
          </cell>
          <cell r="C886">
            <v>148.38603799999999</v>
          </cell>
          <cell r="D886">
            <v>550.84</v>
          </cell>
          <cell r="E886">
            <v>50.678291666666667</v>
          </cell>
          <cell r="F886">
            <v>3.7122090961145555</v>
          </cell>
          <cell r="G886">
            <v>2</v>
          </cell>
        </row>
        <row r="887">
          <cell r="A887" t="str">
            <v>Pinox13</v>
          </cell>
          <cell r="B887" t="str">
            <v>Plancha 8mm x 1.25m x 2.5m AI 304-N1</v>
          </cell>
          <cell r="C887">
            <v>186.94304</v>
          </cell>
          <cell r="D887">
            <v>500</v>
          </cell>
          <cell r="E887">
            <v>63.846666666666671</v>
          </cell>
          <cell r="F887">
            <v>2.6746114752386609</v>
          </cell>
          <cell r="G887">
            <v>2</v>
          </cell>
        </row>
        <row r="888">
          <cell r="B888" t="str">
            <v>ACCESORIOS</v>
          </cell>
        </row>
        <row r="890">
          <cell r="B890" t="str">
            <v>CONSUMIBLES</v>
          </cell>
          <cell r="E890" t="str">
            <v>kg/unid</v>
          </cell>
          <cell r="F890" t="str">
            <v>$/unid</v>
          </cell>
          <cell r="G890" t="str">
            <v>unid</v>
          </cell>
        </row>
        <row r="891">
          <cell r="A891" t="str">
            <v>H001</v>
          </cell>
          <cell r="B891" t="str">
            <v>Hilti KBII 3/8" x 3 3/4"</v>
          </cell>
          <cell r="F891">
            <v>1.01</v>
          </cell>
          <cell r="G891" t="str">
            <v>und</v>
          </cell>
          <cell r="H891" t="str">
            <v>$101.00 el ciento</v>
          </cell>
        </row>
        <row r="892">
          <cell r="A892" t="str">
            <v>H002</v>
          </cell>
          <cell r="B892" t="str">
            <v>Hilti HDI-P 3/8"</v>
          </cell>
          <cell r="F892">
            <v>0.76</v>
          </cell>
          <cell r="G892" t="str">
            <v>und</v>
          </cell>
          <cell r="H892" t="str">
            <v>$76.00 el ciento</v>
          </cell>
        </row>
        <row r="893">
          <cell r="A893" t="str">
            <v>H003</v>
          </cell>
          <cell r="B893" t="str">
            <v>Punzonador para HDI-P 3/8"</v>
          </cell>
          <cell r="F893">
            <v>4.7699999999999996</v>
          </cell>
          <cell r="G893" t="str">
            <v>und</v>
          </cell>
          <cell r="H893" t="str">
            <v>$4.77 unidad</v>
          </cell>
        </row>
        <row r="894">
          <cell r="A894" t="str">
            <v>H004</v>
          </cell>
          <cell r="B894" t="str">
            <v>Hilti KBII 5/8" x 4 3/4"</v>
          </cell>
          <cell r="F894">
            <v>2.88</v>
          </cell>
          <cell r="G894" t="str">
            <v>und</v>
          </cell>
        </row>
        <row r="895">
          <cell r="A895" t="str">
            <v>H005</v>
          </cell>
          <cell r="B895" t="str">
            <v>Hilti KBII 5/8" x 6"</v>
          </cell>
          <cell r="F895">
            <v>3.24</v>
          </cell>
          <cell r="G895" t="str">
            <v>und</v>
          </cell>
        </row>
        <row r="896">
          <cell r="A896" t="str">
            <v>H006</v>
          </cell>
          <cell r="B896" t="str">
            <v>Hilti KBII 1/2" x 4 1/2"</v>
          </cell>
          <cell r="F896">
            <v>1.65</v>
          </cell>
          <cell r="G896" t="str">
            <v>und</v>
          </cell>
        </row>
        <row r="897">
          <cell r="A897" t="str">
            <v>H007</v>
          </cell>
          <cell r="B897" t="str">
            <v>Hilti KBII 3/4" x 4 3/4"</v>
          </cell>
          <cell r="F897">
            <v>4.25</v>
          </cell>
          <cell r="G897" t="str">
            <v>und</v>
          </cell>
        </row>
        <row r="898">
          <cell r="A898" t="str">
            <v>H008</v>
          </cell>
          <cell r="B898" t="str">
            <v>Hilti KBII 3/4" x 5 1/2"</v>
          </cell>
          <cell r="F898">
            <v>4.4000000000000004</v>
          </cell>
          <cell r="G898" t="str">
            <v>und</v>
          </cell>
        </row>
        <row r="899">
          <cell r="A899" t="str">
            <v>H009</v>
          </cell>
          <cell r="B899" t="str">
            <v>Hiti HVA M12 Inox (capsula HVU 1/2" + barra inox)</v>
          </cell>
          <cell r="D899" t="str">
            <v>4.22 HVU</v>
          </cell>
          <cell r="E899" t="str">
            <v>14.71 barra</v>
          </cell>
          <cell r="F899">
            <v>18.93</v>
          </cell>
          <cell r="G899" t="str">
            <v>und</v>
          </cell>
        </row>
        <row r="900">
          <cell r="A900" t="str">
            <v>H010</v>
          </cell>
          <cell r="B900" t="str">
            <v>Broca Hilti 3/4"x8" para perno expansivo</v>
          </cell>
          <cell r="F900">
            <v>120</v>
          </cell>
          <cell r="G900" t="str">
            <v>und</v>
          </cell>
        </row>
        <row r="901">
          <cell r="A901" t="str">
            <v>H011</v>
          </cell>
          <cell r="B901" t="str">
            <v>Broca de 9/16" para barra inox HVA M12</v>
          </cell>
          <cell r="F901">
            <v>37</v>
          </cell>
          <cell r="G901" t="str">
            <v>und</v>
          </cell>
        </row>
        <row r="902">
          <cell r="A902" t="str">
            <v>H012</v>
          </cell>
          <cell r="B902" t="str">
            <v>HVA(capsulaHVU 5/8"x5"+barra HAS SUPER 5/8"x7 5/8")</v>
          </cell>
          <cell r="D902" t="str">
            <v>5.90 HVU</v>
          </cell>
          <cell r="E902" t="str">
            <v>5.45 barra</v>
          </cell>
          <cell r="F902">
            <v>11.350000000000001</v>
          </cell>
          <cell r="G902" t="str">
            <v>und</v>
          </cell>
        </row>
        <row r="903">
          <cell r="A903" t="str">
            <v>H013</v>
          </cell>
          <cell r="B903" t="str">
            <v>HVA(capsulaHVU 3/8"x3 1/2"+barra HAS STD 3/8"x5 1/8")</v>
          </cell>
          <cell r="D903" t="str">
            <v>2.27 HVU</v>
          </cell>
          <cell r="E903" t="str">
            <v>3.54 barra</v>
          </cell>
          <cell r="F903">
            <v>5.8100000000000005</v>
          </cell>
          <cell r="G903" t="str">
            <v>und</v>
          </cell>
        </row>
        <row r="904">
          <cell r="A904" t="str">
            <v>H014</v>
          </cell>
          <cell r="B904" t="str">
            <v>HVA(capsulaHVU 1/2"x4 1/2"+barra HAS SUPER 1/2"x6 1/2")</v>
          </cell>
          <cell r="D904" t="str">
            <v>4.22 HVU</v>
          </cell>
          <cell r="E904" t="str">
            <v>3.00 barra</v>
          </cell>
          <cell r="F904">
            <v>7.22</v>
          </cell>
          <cell r="G904" t="str">
            <v>und</v>
          </cell>
        </row>
        <row r="905">
          <cell r="A905" t="str">
            <v>H015</v>
          </cell>
          <cell r="B905" t="str">
            <v>HVA(capsulaHVU 1/2"x4 1/2"+barra HAS 1/2"x6 1/2")</v>
          </cell>
          <cell r="D905" t="str">
            <v>4.22 HVU</v>
          </cell>
          <cell r="E905" t="str">
            <v>3.00 barra</v>
          </cell>
          <cell r="F905">
            <v>7.22</v>
          </cell>
          <cell r="G905" t="str">
            <v>und</v>
          </cell>
        </row>
        <row r="906">
          <cell r="A906" t="str">
            <v>SO010</v>
          </cell>
          <cell r="B906" t="str">
            <v>Soldadura BOHLER-UTP 62</v>
          </cell>
          <cell r="F906">
            <v>7.4</v>
          </cell>
          <cell r="G906" t="str">
            <v>kg</v>
          </cell>
        </row>
        <row r="907">
          <cell r="B907" t="str">
            <v>PERNOS, TUERCAS Y ARANDELAS A307 NEGROS</v>
          </cell>
        </row>
        <row r="908">
          <cell r="A908" t="str">
            <v>PN001</v>
          </cell>
          <cell r="G908" t="str">
            <v>und</v>
          </cell>
        </row>
        <row r="909">
          <cell r="B909" t="str">
            <v>PERNOS, TUERCAS Y ARANDELAS A325 NEGROS</v>
          </cell>
          <cell r="E909" t="str">
            <v>kg/unid</v>
          </cell>
          <cell r="F909" t="str">
            <v>$/unid</v>
          </cell>
          <cell r="G909" t="str">
            <v>unid</v>
          </cell>
        </row>
        <row r="910">
          <cell r="A910" t="str">
            <v>AA001</v>
          </cell>
          <cell r="B910" t="str">
            <v>Arandela 3/4"</v>
          </cell>
          <cell r="F910">
            <v>0.5</v>
          </cell>
          <cell r="G910" t="str">
            <v>und</v>
          </cell>
        </row>
        <row r="911">
          <cell r="A911" t="str">
            <v>AA002</v>
          </cell>
          <cell r="B911" t="str">
            <v>Arandela 1"</v>
          </cell>
          <cell r="G911" t="str">
            <v>und</v>
          </cell>
        </row>
        <row r="912">
          <cell r="A912" t="str">
            <v>PA001</v>
          </cell>
          <cell r="B912" t="str">
            <v xml:space="preserve">Perno 3/4" x 2" A325 </v>
          </cell>
          <cell r="F912">
            <v>1.5</v>
          </cell>
          <cell r="G912" t="str">
            <v>und</v>
          </cell>
        </row>
        <row r="913">
          <cell r="A913" t="str">
            <v>PA002</v>
          </cell>
          <cell r="B913" t="str">
            <v>Perno 1" x 3" A325</v>
          </cell>
          <cell r="G913" t="str">
            <v>und</v>
          </cell>
        </row>
        <row r="914">
          <cell r="A914" t="str">
            <v>TA001</v>
          </cell>
          <cell r="B914" t="str">
            <v>Tuerca 3/4" Grado5</v>
          </cell>
          <cell r="F914">
            <v>1</v>
          </cell>
          <cell r="G914" t="str">
            <v>und</v>
          </cell>
        </row>
        <row r="915">
          <cell r="A915" t="str">
            <v>TA002</v>
          </cell>
          <cell r="B915" t="str">
            <v>Tuerca 1" Grado 5</v>
          </cell>
          <cell r="G915" t="str">
            <v>und</v>
          </cell>
        </row>
        <row r="916">
          <cell r="B916" t="str">
            <v>PERNOS, TUERCAS Y ARANDELAS ZINCADOS</v>
          </cell>
          <cell r="E916" t="str">
            <v>kg/unid</v>
          </cell>
          <cell r="F916" t="str">
            <v>$/unid</v>
          </cell>
          <cell r="G916" t="str">
            <v>unid</v>
          </cell>
        </row>
        <row r="917">
          <cell r="A917" t="str">
            <v>PZ001</v>
          </cell>
          <cell r="B917" t="str">
            <v>Perno 3/8" x 1" zincado</v>
          </cell>
          <cell r="E917">
            <v>4.2000000000000003E-2</v>
          </cell>
          <cell r="F917">
            <v>0.04</v>
          </cell>
          <cell r="G917" t="str">
            <v>und</v>
          </cell>
        </row>
        <row r="918">
          <cell r="A918" t="str">
            <v>PZ002</v>
          </cell>
          <cell r="B918" t="str">
            <v>Perno 3/8" x 2" zincado</v>
          </cell>
          <cell r="E918">
            <v>0.06</v>
          </cell>
          <cell r="F918">
            <v>0.08</v>
          </cell>
          <cell r="G918" t="str">
            <v>und</v>
          </cell>
        </row>
        <row r="919">
          <cell r="A919" t="str">
            <v>PZ003</v>
          </cell>
          <cell r="B919" t="str">
            <v>Perno 3/8" x 3" zincado</v>
          </cell>
          <cell r="C919">
            <v>7.0000000000000007E-2</v>
          </cell>
          <cell r="D919">
            <v>0.107</v>
          </cell>
          <cell r="E919">
            <v>7.0000000000000007E-2</v>
          </cell>
          <cell r="F919">
            <v>0.11</v>
          </cell>
          <cell r="G919" t="str">
            <v>und</v>
          </cell>
        </row>
        <row r="920">
          <cell r="A920" t="str">
            <v>PZ004</v>
          </cell>
          <cell r="B920" t="str">
            <v>Perno 3/8" x 4" zincado</v>
          </cell>
          <cell r="E920">
            <v>0.09</v>
          </cell>
          <cell r="F920">
            <v>0.14000000000000001</v>
          </cell>
          <cell r="G920" t="str">
            <v>und</v>
          </cell>
        </row>
        <row r="921">
          <cell r="A921" t="str">
            <v>PZ005</v>
          </cell>
          <cell r="B921" t="str">
            <v>Perno 3/8" x 5" zincado</v>
          </cell>
          <cell r="E921">
            <v>0.11</v>
          </cell>
          <cell r="F921">
            <v>0.17</v>
          </cell>
          <cell r="G921" t="str">
            <v>und</v>
          </cell>
        </row>
        <row r="922">
          <cell r="A922" t="str">
            <v>TZ001</v>
          </cell>
          <cell r="B922" t="str">
            <v>Tuerca 3/8" zincado</v>
          </cell>
          <cell r="F922">
            <v>2.2000000000000002E-2</v>
          </cell>
          <cell r="G922" t="str">
            <v>und</v>
          </cell>
        </row>
        <row r="923">
          <cell r="B923" t="str">
            <v>PERNOS, TUERCAS Y ARANDELAS GALVANIZADOS EN CALIENTE</v>
          </cell>
          <cell r="E923" t="str">
            <v>kg/unid</v>
          </cell>
          <cell r="F923" t="str">
            <v>$/unid</v>
          </cell>
          <cell r="G923" t="str">
            <v>unid</v>
          </cell>
        </row>
        <row r="924">
          <cell r="A924" t="str">
            <v>PG001</v>
          </cell>
          <cell r="B924" t="str">
            <v>Perno 3/8" x 1" Galvanizado</v>
          </cell>
          <cell r="E924">
            <v>4.2000000000000003E-2</v>
          </cell>
          <cell r="F924">
            <v>0.05</v>
          </cell>
          <cell r="G924" t="str">
            <v>und</v>
          </cell>
        </row>
        <row r="925">
          <cell r="A925" t="str">
            <v>PG002</v>
          </cell>
          <cell r="B925" t="str">
            <v>Perno 3/8" x 2" Galvanizado</v>
          </cell>
          <cell r="E925">
            <v>0.06</v>
          </cell>
          <cell r="F925">
            <v>0.09</v>
          </cell>
          <cell r="G925" t="str">
            <v>und</v>
          </cell>
        </row>
        <row r="926">
          <cell r="A926" t="str">
            <v>PG003</v>
          </cell>
          <cell r="B926" t="str">
            <v>Perno 3/8" x 3" Galvanizado</v>
          </cell>
          <cell r="E926">
            <v>7.0000000000000007E-2</v>
          </cell>
          <cell r="F926">
            <v>0.12</v>
          </cell>
          <cell r="G926" t="str">
            <v>und</v>
          </cell>
        </row>
        <row r="927">
          <cell r="A927" t="str">
            <v>PG004</v>
          </cell>
          <cell r="B927" t="str">
            <v>Perno 3/8" x 4" Galvanizado</v>
          </cell>
          <cell r="E927">
            <v>0.09</v>
          </cell>
          <cell r="F927">
            <v>0.15</v>
          </cell>
          <cell r="G927" t="str">
            <v>und</v>
          </cell>
        </row>
        <row r="928">
          <cell r="A928" t="str">
            <v>PG005</v>
          </cell>
          <cell r="B928" t="str">
            <v>Perno 3/8" x 5" Galvanizado</v>
          </cell>
          <cell r="E928">
            <v>0.11</v>
          </cell>
          <cell r="F928">
            <v>0.19</v>
          </cell>
          <cell r="G928" t="str">
            <v>und</v>
          </cell>
        </row>
        <row r="929">
          <cell r="A929" t="str">
            <v>PG006</v>
          </cell>
          <cell r="B929" t="str">
            <v>Perno 3/8" x 6" Galvanizado</v>
          </cell>
          <cell r="E929">
            <v>0.13</v>
          </cell>
          <cell r="F929">
            <v>0.22</v>
          </cell>
          <cell r="G929" t="str">
            <v>und</v>
          </cell>
        </row>
        <row r="930">
          <cell r="A930" t="str">
            <v>TG001</v>
          </cell>
          <cell r="B930" t="str">
            <v>Tuerca 3/8" Galvanizado</v>
          </cell>
          <cell r="F930">
            <v>2.4200000000000003E-2</v>
          </cell>
          <cell r="G930" t="str">
            <v>und</v>
          </cell>
        </row>
        <row r="931">
          <cell r="A931" t="str">
            <v>PG007</v>
          </cell>
          <cell r="B931" t="str">
            <v>Perno galvanizado 5/8"x2 1/2"</v>
          </cell>
          <cell r="F931">
            <v>0.26</v>
          </cell>
          <cell r="G931" t="str">
            <v>und</v>
          </cell>
        </row>
        <row r="932">
          <cell r="B932" t="str">
            <v>PERNOS HILTI</v>
          </cell>
          <cell r="E932" t="str">
            <v>kg/unid</v>
          </cell>
          <cell r="F932" t="str">
            <v>$/unid</v>
          </cell>
          <cell r="G932" t="str">
            <v>unid</v>
          </cell>
        </row>
        <row r="933">
          <cell r="A933" t="str">
            <v>H001</v>
          </cell>
          <cell r="B933" t="str">
            <v>Hilti KBII 3/8" x 2 3/4"</v>
          </cell>
          <cell r="F933">
            <v>0.92</v>
          </cell>
          <cell r="G933" t="str">
            <v>und</v>
          </cell>
          <cell r="H933" t="str">
            <v>$101.00 el ciento</v>
          </cell>
        </row>
        <row r="934">
          <cell r="A934" t="str">
            <v>H002</v>
          </cell>
          <cell r="B934" t="str">
            <v>Hilti HDI-P 3/8"</v>
          </cell>
          <cell r="F934">
            <v>0.76</v>
          </cell>
          <cell r="G934" t="str">
            <v>und</v>
          </cell>
          <cell r="H934" t="str">
            <v>$76.00 el ciento</v>
          </cell>
        </row>
        <row r="935">
          <cell r="A935" t="str">
            <v>H003</v>
          </cell>
          <cell r="B935" t="str">
            <v>Punzonador para HDI-P 3/8"</v>
          </cell>
          <cell r="F935">
            <v>4.7699999999999996</v>
          </cell>
          <cell r="G935" t="str">
            <v>und</v>
          </cell>
          <cell r="H935" t="str">
            <v>$4.77 unidad</v>
          </cell>
        </row>
        <row r="936">
          <cell r="A936" t="str">
            <v>H004</v>
          </cell>
          <cell r="B936" t="str">
            <v>Hilti KBII 5/8" x 4 3/4"</v>
          </cell>
          <cell r="F936">
            <v>2.88</v>
          </cell>
          <cell r="G936" t="str">
            <v>und</v>
          </cell>
        </row>
        <row r="937">
          <cell r="A937" t="str">
            <v>H005</v>
          </cell>
          <cell r="B937" t="str">
            <v>Hilti KBII 5/8" x 6"</v>
          </cell>
          <cell r="F937">
            <v>3.24</v>
          </cell>
          <cell r="G937" t="str">
            <v>und</v>
          </cell>
        </row>
        <row r="938">
          <cell r="A938" t="str">
            <v>H006</v>
          </cell>
          <cell r="B938" t="str">
            <v>Hilti KBII 1/2" x 4 1/2"</v>
          </cell>
          <cell r="F938">
            <v>1.6</v>
          </cell>
          <cell r="G938" t="str">
            <v>und</v>
          </cell>
        </row>
        <row r="939">
          <cell r="A939" t="str">
            <v>H007</v>
          </cell>
          <cell r="B939" t="str">
            <v>Hilti KBII 3/4" x 5 1/2"</v>
          </cell>
          <cell r="F939">
            <v>4.4000000000000004</v>
          </cell>
          <cell r="G939" t="str">
            <v>und</v>
          </cell>
        </row>
        <row r="940">
          <cell r="A940" t="str">
            <v>H008</v>
          </cell>
          <cell r="B940" t="str">
            <v>Hiti HVA M12 Inox (capsula HVU 1/2" + barra inox)</v>
          </cell>
          <cell r="D940" t="str">
            <v>4.22 HVU</v>
          </cell>
          <cell r="E940" t="str">
            <v>14.71 barra</v>
          </cell>
          <cell r="F940">
            <v>18.93</v>
          </cell>
          <cell r="G940" t="str">
            <v>und</v>
          </cell>
        </row>
        <row r="941">
          <cell r="A941" t="str">
            <v>H009</v>
          </cell>
          <cell r="B941" t="str">
            <v>Broca de 9/16" para barra inox HVA M12</v>
          </cell>
          <cell r="F941">
            <v>37</v>
          </cell>
          <cell r="G941" t="str">
            <v>und</v>
          </cell>
        </row>
        <row r="942">
          <cell r="A942" t="str">
            <v>H010</v>
          </cell>
          <cell r="B942" t="str">
            <v>HVA(capsulaHVU 5/8"x5"+barra HAS SUPER 5/8"x7 5/8")</v>
          </cell>
          <cell r="D942" t="str">
            <v>5.90 HVU</v>
          </cell>
          <cell r="E942" t="str">
            <v>5.45 barra</v>
          </cell>
          <cell r="F942">
            <v>11.350000000000001</v>
          </cell>
          <cell r="G942" t="str">
            <v>und</v>
          </cell>
        </row>
        <row r="943">
          <cell r="A943" t="str">
            <v>H011</v>
          </cell>
          <cell r="B943" t="str">
            <v>HVA(capsulaHVU 3/8"x3 1/2"+barra HAS STD 3/8"x5 1/8")</v>
          </cell>
          <cell r="D943" t="str">
            <v>2.62 HVU</v>
          </cell>
          <cell r="E943" t="str">
            <v>2.24 barra</v>
          </cell>
          <cell r="F943">
            <v>2</v>
          </cell>
          <cell r="G943" t="str">
            <v>und</v>
          </cell>
        </row>
        <row r="944">
          <cell r="A944" t="str">
            <v>H012</v>
          </cell>
          <cell r="B944" t="str">
            <v>HVA(capsulaHVU 1/2"x4 1/2"+barra HAS SUPER 1/2"x6 1/2")</v>
          </cell>
          <cell r="D944" t="str">
            <v>4.22 HVU</v>
          </cell>
          <cell r="E944" t="str">
            <v>3.00 barra</v>
          </cell>
          <cell r="F944">
            <v>4.8600000000000003</v>
          </cell>
          <cell r="G944" t="str">
            <v>und</v>
          </cell>
        </row>
        <row r="945">
          <cell r="A945" t="str">
            <v>H013</v>
          </cell>
          <cell r="B945" t="str">
            <v>HVA(capsulaHVU 1/2"x4 1/2"+barra HAS 1/2"x6 1/2")</v>
          </cell>
          <cell r="D945" t="str">
            <v>4.22 HVU</v>
          </cell>
          <cell r="E945" t="str">
            <v>3.00 barra</v>
          </cell>
          <cell r="F945">
            <v>7.22</v>
          </cell>
          <cell r="G945" t="str">
            <v>und</v>
          </cell>
        </row>
        <row r="946">
          <cell r="A946" t="str">
            <v>H014</v>
          </cell>
          <cell r="B946" t="str">
            <v>Cartucho pegamento epóxico (para 50 pernos de 3/8")</v>
          </cell>
          <cell r="F946">
            <v>39</v>
          </cell>
          <cell r="G946" t="str">
            <v>und</v>
          </cell>
        </row>
        <row r="947">
          <cell r="A947" t="str">
            <v>H015</v>
          </cell>
          <cell r="B947" t="str">
            <v>Esparrago de 10mm x 165mm para cartucho epóxico</v>
          </cell>
          <cell r="F947">
            <v>2.2400000000000002</v>
          </cell>
          <cell r="G947" t="str">
            <v>und</v>
          </cell>
        </row>
        <row r="948">
          <cell r="A948" t="str">
            <v>SO010</v>
          </cell>
          <cell r="B948" t="str">
            <v>Soldadura BOHLER-UTP 62</v>
          </cell>
          <cell r="F948">
            <v>7.4</v>
          </cell>
          <cell r="G948" t="str">
            <v>kg</v>
          </cell>
        </row>
        <row r="949">
          <cell r="B949" t="str">
            <v>PINTURAS</v>
          </cell>
          <cell r="E949" t="str">
            <v>kg/unid</v>
          </cell>
          <cell r="F949" t="str">
            <v>$/unid</v>
          </cell>
          <cell r="G949" t="str">
            <v>unid</v>
          </cell>
        </row>
        <row r="950">
          <cell r="A950" t="str">
            <v>pi001</v>
          </cell>
          <cell r="B950" t="str">
            <v>Amercoat 90HS</v>
          </cell>
          <cell r="F950">
            <v>49.5</v>
          </cell>
          <cell r="G950" t="str">
            <v>por galón</v>
          </cell>
        </row>
        <row r="951">
          <cell r="A951" t="str">
            <v>pi002</v>
          </cell>
          <cell r="B951" t="str">
            <v>Amershield Ameron</v>
          </cell>
          <cell r="F951">
            <v>85</v>
          </cell>
          <cell r="G951" t="str">
            <v>por galón</v>
          </cell>
        </row>
        <row r="952">
          <cell r="A952" t="str">
            <v>pi003</v>
          </cell>
          <cell r="B952" t="str">
            <v>Antic. Epoxi cromato de zinc</v>
          </cell>
          <cell r="F952">
            <v>21.83</v>
          </cell>
          <cell r="G952" t="str">
            <v>por galón</v>
          </cell>
        </row>
        <row r="953">
          <cell r="A953" t="str">
            <v>pi004</v>
          </cell>
          <cell r="B953" t="str">
            <v xml:space="preserve">Anticorrosivo alquídico Metal Primer </v>
          </cell>
          <cell r="F953">
            <v>8.0500000000000007</v>
          </cell>
          <cell r="G953" t="str">
            <v>por galón</v>
          </cell>
          <cell r="H953" t="str">
            <v>46 m2/gln</v>
          </cell>
        </row>
        <row r="954">
          <cell r="A954" t="str">
            <v>pi005</v>
          </cell>
          <cell r="B954" t="str">
            <v>Anticorrosivo Amercoat 71</v>
          </cell>
          <cell r="F954">
            <v>26</v>
          </cell>
          <cell r="G954" t="str">
            <v>por galón</v>
          </cell>
        </row>
        <row r="955">
          <cell r="A955" t="str">
            <v>pi006</v>
          </cell>
          <cell r="B955" t="str">
            <v>Anticorrosivo cromato de zinc HB</v>
          </cell>
          <cell r="F955">
            <v>14</v>
          </cell>
          <cell r="G955" t="str">
            <v>por galón</v>
          </cell>
        </row>
        <row r="956">
          <cell r="A956" t="str">
            <v>pi007</v>
          </cell>
          <cell r="B956" t="str">
            <v>Anticorrosivo Elastex II HB 911</v>
          </cell>
          <cell r="F956">
            <v>22.5</v>
          </cell>
          <cell r="G956" t="str">
            <v>por galón</v>
          </cell>
        </row>
        <row r="957">
          <cell r="A957" t="str">
            <v>pi008</v>
          </cell>
          <cell r="B957" t="str">
            <v>Anticorrosivo Epoxi Corroles</v>
          </cell>
          <cell r="F957">
            <v>22.54</v>
          </cell>
          <cell r="G957" t="str">
            <v>por galón</v>
          </cell>
        </row>
        <row r="958">
          <cell r="A958" t="str">
            <v>pi009</v>
          </cell>
          <cell r="B958" t="str">
            <v>Anticorrosivo epóxico Tile Clad II</v>
          </cell>
          <cell r="F958">
            <v>18.75</v>
          </cell>
          <cell r="G958" t="str">
            <v>por galón</v>
          </cell>
        </row>
        <row r="959">
          <cell r="A959" t="str">
            <v>pi010</v>
          </cell>
          <cell r="B959" t="str">
            <v>Anticorrosivo Kem Kromik</v>
          </cell>
          <cell r="F959">
            <v>16.760000000000002</v>
          </cell>
          <cell r="G959" t="str">
            <v>por galón</v>
          </cell>
        </row>
        <row r="960">
          <cell r="A960" t="str">
            <v>pi011</v>
          </cell>
          <cell r="B960" t="str">
            <v>Anticorrosivo rojo oxido alquidico</v>
          </cell>
          <cell r="F960">
            <v>8.8000000000000007</v>
          </cell>
          <cell r="G960" t="str">
            <v>por galón</v>
          </cell>
        </row>
        <row r="961">
          <cell r="A961" t="str">
            <v>pi012</v>
          </cell>
          <cell r="B961" t="str">
            <v>Auromastic 85 epoxico</v>
          </cell>
          <cell r="F961">
            <v>29.35</v>
          </cell>
          <cell r="G961" t="str">
            <v>por galón</v>
          </cell>
        </row>
        <row r="962">
          <cell r="A962" t="str">
            <v>pi013</v>
          </cell>
          <cell r="B962" t="str">
            <v>Coaltar Epoxi C200 marrón</v>
          </cell>
          <cell r="F962">
            <v>18.7</v>
          </cell>
          <cell r="G962" t="str">
            <v>por galón</v>
          </cell>
        </row>
        <row r="963">
          <cell r="A963" t="str">
            <v>pi014</v>
          </cell>
          <cell r="B963" t="str">
            <v>Coaltar Epoxi C200 negro</v>
          </cell>
          <cell r="F963">
            <v>18.7</v>
          </cell>
          <cell r="G963" t="str">
            <v>por galón</v>
          </cell>
        </row>
        <row r="964">
          <cell r="A964" t="str">
            <v>pi015</v>
          </cell>
          <cell r="B964" t="str">
            <v>Diluyente Industrial Vencedor</v>
          </cell>
          <cell r="F964">
            <v>7.84</v>
          </cell>
          <cell r="G964" t="str">
            <v>por galón</v>
          </cell>
        </row>
        <row r="965">
          <cell r="A965" t="str">
            <v>pi016</v>
          </cell>
          <cell r="B965" t="str">
            <v>Diluyente R6K20</v>
          </cell>
          <cell r="F965">
            <v>8.33</v>
          </cell>
          <cell r="G965" t="str">
            <v>por galón</v>
          </cell>
        </row>
        <row r="966">
          <cell r="A966" t="str">
            <v>pi017</v>
          </cell>
          <cell r="B966" t="str">
            <v>Diluyente Wash Primer Vencedor</v>
          </cell>
          <cell r="F966">
            <v>7.82</v>
          </cell>
          <cell r="G966" t="str">
            <v>por galón</v>
          </cell>
        </row>
        <row r="967">
          <cell r="A967" t="str">
            <v>pi018</v>
          </cell>
          <cell r="B967" t="str">
            <v>Dimetcote9 Ameron</v>
          </cell>
          <cell r="F967">
            <v>70</v>
          </cell>
          <cell r="G967" t="str">
            <v>por galón</v>
          </cell>
        </row>
        <row r="968">
          <cell r="A968" t="str">
            <v>pi019</v>
          </cell>
          <cell r="B968" t="str">
            <v>Disolvente epoxi</v>
          </cell>
          <cell r="F968">
            <v>8.4700000000000006</v>
          </cell>
          <cell r="G968" t="str">
            <v>por galón</v>
          </cell>
        </row>
        <row r="969">
          <cell r="A969" t="str">
            <v>pi020</v>
          </cell>
          <cell r="B969" t="str">
            <v>Disolvente epóxico R7K54</v>
          </cell>
          <cell r="F969">
            <v>9.23</v>
          </cell>
          <cell r="G969" t="str">
            <v>por galón</v>
          </cell>
        </row>
        <row r="970">
          <cell r="A970" t="str">
            <v>pi021</v>
          </cell>
          <cell r="B970" t="str">
            <v>Disolvente epóxico R7K58</v>
          </cell>
          <cell r="F970">
            <v>9.18</v>
          </cell>
          <cell r="G970" t="str">
            <v>por galón</v>
          </cell>
        </row>
        <row r="971">
          <cell r="A971" t="str">
            <v>pi022</v>
          </cell>
          <cell r="B971" t="str">
            <v>Disolvente especial xilol</v>
          </cell>
          <cell r="F971">
            <v>6.56</v>
          </cell>
          <cell r="G971" t="str">
            <v>por galón</v>
          </cell>
        </row>
        <row r="972">
          <cell r="A972" t="str">
            <v>pi023</v>
          </cell>
          <cell r="B972" t="str">
            <v>Disolvente para Auromastic 85 epoxico</v>
          </cell>
          <cell r="F972">
            <v>8.4700000000000006</v>
          </cell>
          <cell r="G972" t="str">
            <v>por galón</v>
          </cell>
        </row>
        <row r="973">
          <cell r="A973" t="str">
            <v>pi024</v>
          </cell>
          <cell r="B973" t="str">
            <v>Disolvente para coaltar</v>
          </cell>
          <cell r="F973">
            <v>10.47</v>
          </cell>
          <cell r="G973" t="str">
            <v>por galón</v>
          </cell>
        </row>
        <row r="974">
          <cell r="A974" t="str">
            <v>pi025</v>
          </cell>
          <cell r="B974" t="str">
            <v>Disolvente para esmalte sintetico alquidico</v>
          </cell>
          <cell r="F974">
            <v>5</v>
          </cell>
          <cell r="G974" t="str">
            <v>por galón</v>
          </cell>
        </row>
        <row r="975">
          <cell r="A975" t="str">
            <v>pi026</v>
          </cell>
          <cell r="B975" t="str">
            <v>Disolvente R1K4</v>
          </cell>
          <cell r="F975">
            <v>5.65</v>
          </cell>
          <cell r="G975" t="str">
            <v>por galón</v>
          </cell>
        </row>
        <row r="976">
          <cell r="A976" t="str">
            <v>pi027</v>
          </cell>
          <cell r="B976" t="str">
            <v>Disolvente Wash Primer</v>
          </cell>
          <cell r="F976">
            <v>6.35</v>
          </cell>
          <cell r="G976" t="str">
            <v>por galón</v>
          </cell>
        </row>
        <row r="977">
          <cell r="A977" t="str">
            <v>pi028</v>
          </cell>
          <cell r="B977" t="str">
            <v>Doluyente R7KLP550</v>
          </cell>
          <cell r="F977">
            <v>15.3</v>
          </cell>
          <cell r="G977" t="str">
            <v>por galón</v>
          </cell>
        </row>
        <row r="978">
          <cell r="A978" t="str">
            <v>pi029</v>
          </cell>
          <cell r="B978" t="str">
            <v>Epoxi polvo de zinc</v>
          </cell>
          <cell r="F978">
            <v>75</v>
          </cell>
          <cell r="G978" t="str">
            <v>por galón</v>
          </cell>
        </row>
        <row r="979">
          <cell r="A979" t="str">
            <v>pi030</v>
          </cell>
          <cell r="B979" t="str">
            <v>Epoxi Zinc Clad 6</v>
          </cell>
          <cell r="F979">
            <v>53.35</v>
          </cell>
          <cell r="G979" t="str">
            <v>por galón</v>
          </cell>
        </row>
        <row r="980">
          <cell r="A980" t="str">
            <v>pi031</v>
          </cell>
          <cell r="B980" t="str">
            <v>Esmalte Amerlock 400</v>
          </cell>
          <cell r="F980">
            <v>41</v>
          </cell>
          <cell r="G980" t="str">
            <v>por galón</v>
          </cell>
        </row>
        <row r="981">
          <cell r="A981" t="str">
            <v>pi032</v>
          </cell>
          <cell r="B981" t="str">
            <v>Esmalte Elastex II HB 949</v>
          </cell>
          <cell r="F981">
            <v>24.85</v>
          </cell>
          <cell r="G981" t="str">
            <v>por galón</v>
          </cell>
        </row>
        <row r="982">
          <cell r="A982" t="str">
            <v>pi033</v>
          </cell>
          <cell r="B982" t="str">
            <v xml:space="preserve">Esmalte epoxi </v>
          </cell>
          <cell r="F982">
            <v>23.89</v>
          </cell>
          <cell r="G982" t="str">
            <v>por galón</v>
          </cell>
        </row>
        <row r="983">
          <cell r="A983" t="str">
            <v>pi034</v>
          </cell>
          <cell r="B983" t="str">
            <v>Esmalte Epoxi Mastic</v>
          </cell>
          <cell r="F983">
            <v>39.74</v>
          </cell>
          <cell r="G983" t="str">
            <v>por galón</v>
          </cell>
        </row>
        <row r="984">
          <cell r="A984" t="str">
            <v>pi035</v>
          </cell>
          <cell r="B984" t="str">
            <v>Esmalte epóxico Hi Bild</v>
          </cell>
          <cell r="F984">
            <v>28.07</v>
          </cell>
          <cell r="G984" t="str">
            <v>por galón</v>
          </cell>
        </row>
        <row r="985">
          <cell r="A985" t="str">
            <v>pi036</v>
          </cell>
          <cell r="B985" t="str">
            <v>Esmalte epóxico Tile Clad II</v>
          </cell>
          <cell r="F985">
            <v>18.75</v>
          </cell>
          <cell r="G985" t="str">
            <v>por galón</v>
          </cell>
        </row>
        <row r="986">
          <cell r="A986" t="str">
            <v>pi037</v>
          </cell>
          <cell r="B986" t="str">
            <v>Esmalte industrial de secado rápido</v>
          </cell>
          <cell r="F986">
            <v>14</v>
          </cell>
          <cell r="G986" t="str">
            <v>por galón</v>
          </cell>
        </row>
        <row r="987">
          <cell r="A987" t="str">
            <v>pi038</v>
          </cell>
          <cell r="B987" t="str">
            <v>Esmalte Kem Lustral</v>
          </cell>
          <cell r="F987">
            <v>15.4</v>
          </cell>
          <cell r="G987" t="str">
            <v>por galón</v>
          </cell>
          <cell r="H987" t="str">
            <v>37.7 m2/gln</v>
          </cell>
        </row>
        <row r="988">
          <cell r="A988" t="str">
            <v>pi039</v>
          </cell>
          <cell r="B988" t="str">
            <v>Esmalte Poliuretano Kem</v>
          </cell>
          <cell r="F988">
            <v>67.900000000000006</v>
          </cell>
          <cell r="G988" t="str">
            <v>por galón</v>
          </cell>
        </row>
        <row r="989">
          <cell r="A989" t="str">
            <v>pi040</v>
          </cell>
          <cell r="B989" t="str">
            <v>Esmalte sintetico alquidico</v>
          </cell>
          <cell r="F989">
            <v>9</v>
          </cell>
          <cell r="G989" t="str">
            <v>por galón</v>
          </cell>
        </row>
        <row r="990">
          <cell r="A990" t="str">
            <v>pi041</v>
          </cell>
          <cell r="B990" t="str">
            <v>Esmalte sintético alquídico Sher Lux</v>
          </cell>
          <cell r="F990">
            <v>12.9</v>
          </cell>
          <cell r="G990" t="str">
            <v>por galón</v>
          </cell>
          <cell r="H990" t="str">
            <v>26.8 m2/gln</v>
          </cell>
        </row>
        <row r="991">
          <cell r="A991" t="str">
            <v>pi042</v>
          </cell>
          <cell r="B991" t="str">
            <v>Intumescente Promapaint E</v>
          </cell>
          <cell r="F991">
            <v>178.90576271186438</v>
          </cell>
          <cell r="G991" t="str">
            <v>por envase de 25 kg</v>
          </cell>
        </row>
        <row r="992">
          <cell r="A992" t="str">
            <v>pi043</v>
          </cell>
          <cell r="B992" t="str">
            <v>Poliuretano Hi Solid</v>
          </cell>
          <cell r="F992">
            <v>71.5</v>
          </cell>
          <cell r="G992" t="str">
            <v>por galón</v>
          </cell>
        </row>
        <row r="993">
          <cell r="A993" t="str">
            <v>pi044</v>
          </cell>
          <cell r="B993" t="str">
            <v>Primer Epoxi Mastic Aluminio</v>
          </cell>
          <cell r="F993">
            <v>39.74</v>
          </cell>
          <cell r="G993" t="str">
            <v>por galón</v>
          </cell>
        </row>
        <row r="994">
          <cell r="A994" t="str">
            <v>pi045</v>
          </cell>
          <cell r="B994" t="str">
            <v>Primer epoxy repintable</v>
          </cell>
          <cell r="F994">
            <v>31.86</v>
          </cell>
          <cell r="G994" t="str">
            <v>por galón</v>
          </cell>
        </row>
        <row r="995">
          <cell r="A995" t="str">
            <v>pi046</v>
          </cell>
          <cell r="B995" t="str">
            <v>Solvente B33J24 (para Amerlock 400)</v>
          </cell>
          <cell r="F995">
            <v>9.65</v>
          </cell>
          <cell r="G995" t="str">
            <v>por galón</v>
          </cell>
        </row>
        <row r="996">
          <cell r="A996" t="str">
            <v>pi047</v>
          </cell>
          <cell r="B996" t="str">
            <v>Solvente B8-J45</v>
          </cell>
          <cell r="F996">
            <v>8.9</v>
          </cell>
          <cell r="G996" t="str">
            <v>por galón</v>
          </cell>
        </row>
        <row r="997">
          <cell r="A997" t="str">
            <v>pi048</v>
          </cell>
          <cell r="B997" t="str">
            <v>Solvente B8J45 (para Amercoat 71)</v>
          </cell>
          <cell r="F997">
            <v>8.9</v>
          </cell>
          <cell r="G997" t="str">
            <v>por galón</v>
          </cell>
        </row>
        <row r="998">
          <cell r="A998" t="str">
            <v>pi049</v>
          </cell>
          <cell r="B998" t="str">
            <v>Solvente IR-369</v>
          </cell>
          <cell r="F998">
            <v>15.35</v>
          </cell>
          <cell r="G998" t="str">
            <v>por galón</v>
          </cell>
        </row>
        <row r="999">
          <cell r="A999" t="str">
            <v>pi050</v>
          </cell>
          <cell r="B999" t="str">
            <v>Vencepoxi Endur. Primer crom.B</v>
          </cell>
          <cell r="F999">
            <v>16.16</v>
          </cell>
          <cell r="G999" t="str">
            <v>por galón</v>
          </cell>
        </row>
        <row r="1000">
          <cell r="A1000" t="str">
            <v>pi051</v>
          </cell>
          <cell r="B1000" t="str">
            <v>Vencepoxi Endurec. Esmalte B</v>
          </cell>
          <cell r="F1000">
            <v>14.8</v>
          </cell>
          <cell r="G1000" t="str">
            <v>por galón</v>
          </cell>
        </row>
        <row r="1001">
          <cell r="A1001" t="str">
            <v>pi052</v>
          </cell>
          <cell r="B1001" t="str">
            <v>Vencepoxi Esmalte A</v>
          </cell>
          <cell r="F1001">
            <v>21.53</v>
          </cell>
          <cell r="G1001" t="str">
            <v>por galón</v>
          </cell>
        </row>
        <row r="1002">
          <cell r="A1002" t="str">
            <v>pi053</v>
          </cell>
          <cell r="B1002" t="str">
            <v>Vencepoxi Primer cromatizado A</v>
          </cell>
          <cell r="F1002">
            <v>24.54</v>
          </cell>
          <cell r="G1002" t="str">
            <v>por galón</v>
          </cell>
        </row>
        <row r="1003">
          <cell r="A1003" t="str">
            <v>pi054</v>
          </cell>
          <cell r="B1003" t="str">
            <v xml:space="preserve">Wash Primer </v>
          </cell>
          <cell r="F1003">
            <v>15.2</v>
          </cell>
          <cell r="G1003" t="str">
            <v>por galón</v>
          </cell>
        </row>
        <row r="1004">
          <cell r="A1004" t="str">
            <v>pi055</v>
          </cell>
          <cell r="B1004" t="str">
            <v>Wash Primer catalizador Vencedor</v>
          </cell>
          <cell r="F1004">
            <v>2.1800000000000002</v>
          </cell>
          <cell r="G1004" t="str">
            <v>por galón</v>
          </cell>
        </row>
        <row r="1005">
          <cell r="A1005" t="str">
            <v>pi056</v>
          </cell>
          <cell r="B1005" t="str">
            <v>Wash Primer Sherwin</v>
          </cell>
          <cell r="F1005">
            <v>20.25</v>
          </cell>
          <cell r="G1005" t="str">
            <v>por galón</v>
          </cell>
        </row>
        <row r="1006">
          <cell r="A1006" t="str">
            <v>pi057</v>
          </cell>
          <cell r="B1006" t="str">
            <v>Wash Primer Vencedor 1</v>
          </cell>
          <cell r="F1006">
            <v>16.77</v>
          </cell>
          <cell r="G1006" t="str">
            <v>por galón</v>
          </cell>
        </row>
        <row r="1007">
          <cell r="A1007" t="str">
            <v>pi058</v>
          </cell>
          <cell r="B1007" t="str">
            <v>Wash Primer Verde Ameron</v>
          </cell>
          <cell r="F1007">
            <v>21.15</v>
          </cell>
          <cell r="G1007" t="str">
            <v>por galón</v>
          </cell>
        </row>
        <row r="1008">
          <cell r="A1008" t="str">
            <v>pi059</v>
          </cell>
          <cell r="B1008" t="str">
            <v>Carboline 3359 safety yellow (YE-3)</v>
          </cell>
          <cell r="F1008">
            <v>36</v>
          </cell>
          <cell r="G1008" t="str">
            <v>por galón</v>
          </cell>
        </row>
        <row r="1009">
          <cell r="A1009" t="str">
            <v>pi060</v>
          </cell>
          <cell r="B1009" t="str">
            <v>Primer Carbo zinc 11 (A+B)</v>
          </cell>
          <cell r="F1009">
            <v>48.4</v>
          </cell>
          <cell r="G1009" t="str">
            <v>por galón</v>
          </cell>
        </row>
        <row r="1010">
          <cell r="A1010" t="str">
            <v>pi061</v>
          </cell>
          <cell r="B1010" t="str">
            <v>Thinner Carboline #26</v>
          </cell>
          <cell r="F1010">
            <v>8.19</v>
          </cell>
          <cell r="G1010" t="str">
            <v>por galón</v>
          </cell>
        </row>
        <row r="1011">
          <cell r="A1011" t="str">
            <v>pi062</v>
          </cell>
          <cell r="G1011" t="str">
            <v>por galón</v>
          </cell>
        </row>
        <row r="1012">
          <cell r="A1012" t="str">
            <v>pi063</v>
          </cell>
          <cell r="G1012" t="str">
            <v>por galón</v>
          </cell>
        </row>
        <row r="1013">
          <cell r="A1013" t="str">
            <v>pi064</v>
          </cell>
          <cell r="G1013" t="str">
            <v>por galón</v>
          </cell>
        </row>
        <row r="1014">
          <cell r="A1014" t="str">
            <v>pi065</v>
          </cell>
          <cell r="G1014" t="str">
            <v>por galón</v>
          </cell>
        </row>
        <row r="1015">
          <cell r="A1015" t="str">
            <v>pi066</v>
          </cell>
          <cell r="G1015" t="str">
            <v>por galón</v>
          </cell>
        </row>
        <row r="1016">
          <cell r="B1016" t="str">
            <v>CODOS</v>
          </cell>
          <cell r="E1016" t="str">
            <v>kg/unid</v>
          </cell>
          <cell r="F1016" t="str">
            <v>$/unid</v>
          </cell>
          <cell r="G1016" t="str">
            <v>unid</v>
          </cell>
        </row>
        <row r="1017">
          <cell r="A1017" t="str">
            <v>Co004</v>
          </cell>
          <cell r="B1017" t="str">
            <v>Codo de  Fe Ø1 1/4" de radio corto, a 90°</v>
          </cell>
          <cell r="C1017">
            <v>0.27</v>
          </cell>
          <cell r="E1017">
            <v>0.27</v>
          </cell>
          <cell r="F1017">
            <v>1.8</v>
          </cell>
        </row>
        <row r="1019">
          <cell r="B1019" t="str">
            <v>ARCO SUMERGIDO</v>
          </cell>
          <cell r="D1019" t="str">
            <v>kem kromik - kem lustral - R1K4 (12-15% x gln)</v>
          </cell>
        </row>
        <row r="1020">
          <cell r="B1020" t="str">
            <v>Fundente = 0,234 kg/ml  ( 3,0 $/kg )</v>
          </cell>
          <cell r="D1020" t="str">
            <v>metal primer - sher lux - R1K4</v>
          </cell>
        </row>
        <row r="1021">
          <cell r="B1021" t="str">
            <v>Alambre = 0,156 kg/ml    ( 2,0 $/kg )</v>
          </cell>
        </row>
        <row r="1024">
          <cell r="B1024" t="str">
            <v>PINTURA INTUMESCENTE PORMAPAINT E</v>
          </cell>
          <cell r="C1024" t="str">
            <v>resistencia</v>
          </cell>
          <cell r="D1024" t="str">
            <v>espesor</v>
          </cell>
          <cell r="E1024" t="str">
            <v>m2/envase</v>
          </cell>
        </row>
        <row r="1025">
          <cell r="C1025" t="str">
            <v>al fuego</v>
          </cell>
          <cell r="D1025" t="str">
            <v>micras</v>
          </cell>
        </row>
        <row r="1026">
          <cell r="C1026" t="str">
            <v>RF-15</v>
          </cell>
          <cell r="D1026">
            <v>200</v>
          </cell>
          <cell r="E1026">
            <v>55</v>
          </cell>
        </row>
        <row r="1027">
          <cell r="C1027" t="str">
            <v>RF-30</v>
          </cell>
          <cell r="D1027">
            <v>300</v>
          </cell>
          <cell r="E1027">
            <v>40</v>
          </cell>
        </row>
        <row r="1028">
          <cell r="C1028" t="str">
            <v>RF-60</v>
          </cell>
          <cell r="D1028">
            <v>477</v>
          </cell>
          <cell r="E1028">
            <v>24</v>
          </cell>
        </row>
        <row r="1029">
          <cell r="C1029" t="str">
            <v>RF-90</v>
          </cell>
          <cell r="D1029">
            <v>1000</v>
          </cell>
          <cell r="E1029">
            <v>10</v>
          </cell>
        </row>
        <row r="1030">
          <cell r="C1030" t="str">
            <v>RF-120</v>
          </cell>
          <cell r="D1030">
            <v>1664</v>
          </cell>
          <cell r="E1030">
            <v>7</v>
          </cell>
        </row>
        <row r="1035">
          <cell r="B1035" t="str">
            <v>Calculo del Peso en Tubos</v>
          </cell>
          <cell r="C1035" t="str">
            <v>Diametro "</v>
          </cell>
          <cell r="D1035">
            <v>2</v>
          </cell>
        </row>
        <row r="1036">
          <cell r="C1036" t="str">
            <v>D. en mm</v>
          </cell>
          <cell r="D1036">
            <v>50.8</v>
          </cell>
        </row>
        <row r="1037">
          <cell r="C1037" t="str">
            <v>espesor mm</v>
          </cell>
          <cell r="D1037">
            <v>3</v>
          </cell>
        </row>
        <row r="1038">
          <cell r="D1038">
            <v>44.8</v>
          </cell>
        </row>
        <row r="1039">
          <cell r="C1039" t="str">
            <v>Peso</v>
          </cell>
          <cell r="D1039">
            <v>22.63332126144001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DATOS"/>
      <sheetName val="techadas"/>
      <sheetName val="CARP JUZGAMIEN"/>
      <sheetName val="CARP ADM"/>
      <sheetName val="CARP VIVIENDA"/>
      <sheetName val="CARPINTERIA guardi ext"/>
      <sheetName val="pisos"/>
      <sheetName val="Base"/>
      <sheetName val="COBERTURAS"/>
      <sheetName val="APARATOS"/>
      <sheetName val="MUROS"/>
      <sheetName val="ESCALERAS"/>
      <sheetName val="VARIOS"/>
    </sheetNames>
    <sheetDataSet>
      <sheetData sheetId="0" refreshError="1"/>
      <sheetData sheetId="1" refreshError="1">
        <row r="10">
          <cell r="A10" t="str">
            <v>V1</v>
          </cell>
          <cell r="B10" t="str">
            <v>V</v>
          </cell>
          <cell r="D10">
            <v>0.59</v>
          </cell>
          <cell r="E10">
            <v>0.99</v>
          </cell>
          <cell r="F10">
            <v>0.58409999999999995</v>
          </cell>
        </row>
        <row r="11">
          <cell r="A11" t="str">
            <v>V1.1</v>
          </cell>
          <cell r="B11" t="str">
            <v>V</v>
          </cell>
        </row>
        <row r="12">
          <cell r="A12" t="str">
            <v>V2.1</v>
          </cell>
          <cell r="B12" t="str">
            <v>V</v>
          </cell>
          <cell r="D12">
            <v>0.99</v>
          </cell>
          <cell r="E12">
            <v>0.99</v>
          </cell>
          <cell r="F12">
            <v>0.98009999999999997</v>
          </cell>
        </row>
        <row r="13">
          <cell r="A13" t="str">
            <v>V2.2</v>
          </cell>
          <cell r="B13" t="str">
            <v>V</v>
          </cell>
          <cell r="D13">
            <v>0.99</v>
          </cell>
          <cell r="E13">
            <v>0.99</v>
          </cell>
          <cell r="F13">
            <v>0.98009999999999997</v>
          </cell>
        </row>
        <row r="14">
          <cell r="A14" t="str">
            <v>V2.3</v>
          </cell>
          <cell r="B14" t="str">
            <v>V</v>
          </cell>
          <cell r="D14">
            <v>0.99</v>
          </cell>
          <cell r="E14">
            <v>0.99</v>
          </cell>
          <cell r="F14">
            <v>0.98009999999999997</v>
          </cell>
        </row>
        <row r="15">
          <cell r="A15" t="str">
            <v>V3.1</v>
          </cell>
          <cell r="B15" t="str">
            <v>V</v>
          </cell>
          <cell r="D15">
            <v>0.59</v>
          </cell>
          <cell r="E15">
            <v>0.59</v>
          </cell>
          <cell r="F15">
            <v>0.34809999999999997</v>
          </cell>
        </row>
        <row r="16">
          <cell r="A16" t="str">
            <v>V3.2</v>
          </cell>
          <cell r="B16" t="str">
            <v>V</v>
          </cell>
          <cell r="D16">
            <v>0.59</v>
          </cell>
          <cell r="E16">
            <v>0.59</v>
          </cell>
          <cell r="F16">
            <v>0.34809999999999997</v>
          </cell>
        </row>
        <row r="17">
          <cell r="A17" t="str">
            <v>V4.1</v>
          </cell>
          <cell r="B17" t="str">
            <v>V</v>
          </cell>
          <cell r="D17">
            <v>0.39</v>
          </cell>
          <cell r="E17">
            <v>0.39</v>
          </cell>
          <cell r="F17">
            <v>0.15210000000000001</v>
          </cell>
        </row>
        <row r="18">
          <cell r="A18" t="str">
            <v>V4.2</v>
          </cell>
          <cell r="B18" t="str">
            <v>V</v>
          </cell>
          <cell r="D18">
            <v>0.39</v>
          </cell>
          <cell r="E18">
            <v>0.39</v>
          </cell>
          <cell r="F18">
            <v>0.15210000000000001</v>
          </cell>
        </row>
        <row r="19">
          <cell r="A19" t="str">
            <v>V5.1</v>
          </cell>
          <cell r="B19" t="str">
            <v>V</v>
          </cell>
          <cell r="D19">
            <v>0.99</v>
          </cell>
          <cell r="E19">
            <v>0.99</v>
          </cell>
          <cell r="F19">
            <v>0.98009999999999997</v>
          </cell>
        </row>
        <row r="20">
          <cell r="A20" t="str">
            <v>V5.2</v>
          </cell>
          <cell r="B20" t="str">
            <v>V</v>
          </cell>
          <cell r="D20">
            <v>0.99</v>
          </cell>
          <cell r="E20">
            <v>0.99</v>
          </cell>
          <cell r="F20">
            <v>0.98009999999999997</v>
          </cell>
        </row>
        <row r="21">
          <cell r="A21" t="str">
            <v>V5.3</v>
          </cell>
          <cell r="B21" t="str">
            <v>V</v>
          </cell>
          <cell r="D21">
            <v>3.39</v>
          </cell>
          <cell r="E21">
            <v>2.2000000000000002</v>
          </cell>
          <cell r="F21">
            <v>7.4580000000000011</v>
          </cell>
        </row>
        <row r="22">
          <cell r="A22" t="str">
            <v>V6</v>
          </cell>
          <cell r="B22" t="str">
            <v>V</v>
          </cell>
          <cell r="D22">
            <v>0.59</v>
          </cell>
          <cell r="E22">
            <v>0.59</v>
          </cell>
          <cell r="F22">
            <v>0.34809999999999997</v>
          </cell>
        </row>
        <row r="23">
          <cell r="A23" t="str">
            <v>V7</v>
          </cell>
          <cell r="B23" t="str">
            <v>V</v>
          </cell>
          <cell r="D23">
            <v>0.99</v>
          </cell>
          <cell r="E23">
            <v>2.2000000000000002</v>
          </cell>
          <cell r="F23">
            <v>2.1779999999999999</v>
          </cell>
        </row>
        <row r="24">
          <cell r="A24" t="str">
            <v>V8</v>
          </cell>
          <cell r="B24" t="str">
            <v>V</v>
          </cell>
          <cell r="D24">
            <v>2.99</v>
          </cell>
          <cell r="E24">
            <v>1.19</v>
          </cell>
          <cell r="F24">
            <v>3.5581</v>
          </cell>
        </row>
        <row r="25">
          <cell r="F25">
            <v>0</v>
          </cell>
        </row>
        <row r="26">
          <cell r="A26" t="str">
            <v>R1.1</v>
          </cell>
          <cell r="B26" t="str">
            <v>P</v>
          </cell>
          <cell r="D26">
            <v>2.6</v>
          </cell>
          <cell r="E26">
            <v>2.6</v>
          </cell>
          <cell r="F26">
            <v>6.7600000000000007</v>
          </cell>
        </row>
        <row r="27">
          <cell r="A27" t="str">
            <v>R1.2</v>
          </cell>
          <cell r="B27" t="str">
            <v>P</v>
          </cell>
          <cell r="D27">
            <v>2.6</v>
          </cell>
          <cell r="E27">
            <v>2.6</v>
          </cell>
          <cell r="F27">
            <v>6.7600000000000007</v>
          </cell>
        </row>
        <row r="28">
          <cell r="A28" t="str">
            <v>R1.3</v>
          </cell>
          <cell r="B28" t="str">
            <v>P</v>
          </cell>
          <cell r="D28">
            <v>3.21</v>
          </cell>
          <cell r="E28">
            <v>2.6</v>
          </cell>
          <cell r="F28">
            <v>8.3460000000000001</v>
          </cell>
        </row>
        <row r="29">
          <cell r="A29" t="str">
            <v>R1.4</v>
          </cell>
          <cell r="B29" t="str">
            <v>P</v>
          </cell>
          <cell r="D29">
            <v>1.41</v>
          </cell>
          <cell r="E29">
            <v>2.6</v>
          </cell>
          <cell r="F29">
            <v>3.6659999999999999</v>
          </cell>
        </row>
        <row r="30">
          <cell r="A30" t="str">
            <v>R1.5</v>
          </cell>
          <cell r="B30" t="str">
            <v>P</v>
          </cell>
          <cell r="D30">
            <v>2.0099999999999998</v>
          </cell>
          <cell r="E30">
            <v>2.8</v>
          </cell>
          <cell r="F30">
            <v>5.6279999999999992</v>
          </cell>
        </row>
        <row r="31">
          <cell r="A31" t="str">
            <v>R1.6</v>
          </cell>
          <cell r="B31" t="str">
            <v>P</v>
          </cell>
          <cell r="D31">
            <v>6.3049999999999997</v>
          </cell>
          <cell r="E31">
            <v>2.8</v>
          </cell>
          <cell r="F31">
            <v>17.653999999999996</v>
          </cell>
        </row>
        <row r="32">
          <cell r="A32" t="str">
            <v>R1.7</v>
          </cell>
          <cell r="B32" t="str">
            <v>P</v>
          </cell>
          <cell r="D32">
            <v>1</v>
          </cell>
          <cell r="E32">
            <v>2.8</v>
          </cell>
          <cell r="F32">
            <v>2.8</v>
          </cell>
        </row>
        <row r="33">
          <cell r="A33" t="str">
            <v>R1.8</v>
          </cell>
          <cell r="B33" t="str">
            <v>P</v>
          </cell>
          <cell r="D33">
            <v>1.61</v>
          </cell>
          <cell r="E33">
            <v>2.8</v>
          </cell>
          <cell r="F33">
            <v>4.508</v>
          </cell>
        </row>
        <row r="34">
          <cell r="A34" t="str">
            <v>R1.9</v>
          </cell>
          <cell r="B34" t="str">
            <v>P</v>
          </cell>
          <cell r="D34">
            <v>1.81</v>
          </cell>
          <cell r="E34">
            <v>2.8</v>
          </cell>
          <cell r="F34">
            <v>5.0679999999999996</v>
          </cell>
        </row>
        <row r="35">
          <cell r="A35" t="str">
            <v>R1.10</v>
          </cell>
          <cell r="B35" t="str">
            <v>P</v>
          </cell>
          <cell r="D35">
            <v>1.7</v>
          </cell>
          <cell r="E35">
            <v>2.8</v>
          </cell>
          <cell r="F35">
            <v>4.76</v>
          </cell>
        </row>
        <row r="36">
          <cell r="A36" t="str">
            <v>R1.11</v>
          </cell>
          <cell r="B36" t="str">
            <v>P</v>
          </cell>
          <cell r="D36">
            <v>1.41</v>
          </cell>
          <cell r="E36">
            <v>2.8</v>
          </cell>
          <cell r="F36">
            <v>3.9479999999999995</v>
          </cell>
        </row>
        <row r="37">
          <cell r="A37" t="str">
            <v>R1.12</v>
          </cell>
          <cell r="B37" t="str">
            <v>P</v>
          </cell>
          <cell r="D37">
            <v>1.345</v>
          </cell>
          <cell r="E37">
            <v>2.8</v>
          </cell>
          <cell r="F37">
            <v>3.7659999999999996</v>
          </cell>
        </row>
        <row r="38">
          <cell r="A38" t="str">
            <v>R1.15</v>
          </cell>
          <cell r="B38" t="str">
            <v>P</v>
          </cell>
          <cell r="D38">
            <v>2.21</v>
          </cell>
          <cell r="E38">
            <v>2.6</v>
          </cell>
          <cell r="F38">
            <v>5.7460000000000004</v>
          </cell>
        </row>
        <row r="39">
          <cell r="A39" t="str">
            <v>R1.13</v>
          </cell>
          <cell r="B39" t="str">
            <v>P</v>
          </cell>
          <cell r="D39">
            <v>2.96</v>
          </cell>
          <cell r="E39">
            <v>3.5139999999999998</v>
          </cell>
          <cell r="F39">
            <v>10.401439999999999</v>
          </cell>
        </row>
        <row r="40">
          <cell r="A40" t="str">
            <v>R1.14</v>
          </cell>
          <cell r="B40" t="str">
            <v>P</v>
          </cell>
          <cell r="D40">
            <v>2.1800000000000002</v>
          </cell>
          <cell r="E40">
            <v>3.6749999999999998</v>
          </cell>
          <cell r="F40">
            <v>8.0114999999999998</v>
          </cell>
        </row>
        <row r="41">
          <cell r="A41" t="str">
            <v>R2.1</v>
          </cell>
          <cell r="B41" t="str">
            <v>P</v>
          </cell>
          <cell r="D41">
            <v>1.96</v>
          </cell>
          <cell r="E41">
            <v>2.6</v>
          </cell>
          <cell r="F41">
            <v>5.0960000000000001</v>
          </cell>
        </row>
        <row r="42">
          <cell r="A42" t="str">
            <v>R2.2</v>
          </cell>
          <cell r="B42" t="str">
            <v>P</v>
          </cell>
          <cell r="D42">
            <v>1.96</v>
          </cell>
          <cell r="E42">
            <v>2.2999999999999998</v>
          </cell>
          <cell r="F42">
            <v>4.508</v>
          </cell>
        </row>
        <row r="43">
          <cell r="A43" t="str">
            <v>R2.3</v>
          </cell>
          <cell r="B43" t="str">
            <v>P</v>
          </cell>
          <cell r="D43">
            <v>1.81</v>
          </cell>
          <cell r="E43">
            <v>2.6</v>
          </cell>
          <cell r="F43">
            <v>4.7060000000000004</v>
          </cell>
        </row>
        <row r="46">
          <cell r="A46" t="str">
            <v>PH1.1</v>
          </cell>
          <cell r="B46" t="str">
            <v>P</v>
          </cell>
          <cell r="D46">
            <v>0.9</v>
          </cell>
          <cell r="E46">
            <v>2.04</v>
          </cell>
          <cell r="F46">
            <v>1.8360000000000001</v>
          </cell>
        </row>
        <row r="47">
          <cell r="A47" t="str">
            <v>PH1.2</v>
          </cell>
          <cell r="B47" t="str">
            <v>P</v>
          </cell>
          <cell r="D47">
            <v>1.04</v>
          </cell>
          <cell r="E47">
            <v>2.04</v>
          </cell>
          <cell r="F47">
            <v>2.1215999999999999</v>
          </cell>
        </row>
        <row r="48">
          <cell r="A48" t="str">
            <v>PH2.1</v>
          </cell>
          <cell r="B48" t="str">
            <v>P</v>
          </cell>
          <cell r="D48">
            <v>0.99</v>
          </cell>
          <cell r="E48">
            <v>2.2000000000000002</v>
          </cell>
          <cell r="F48">
            <v>2.1779999999999999</v>
          </cell>
        </row>
        <row r="49">
          <cell r="A49" t="str">
            <v>PH2.2</v>
          </cell>
          <cell r="B49" t="str">
            <v>P</v>
          </cell>
          <cell r="D49">
            <v>0.99</v>
          </cell>
          <cell r="E49">
            <v>2.2000000000000002</v>
          </cell>
          <cell r="F49">
            <v>2.1779999999999999</v>
          </cell>
        </row>
        <row r="50">
          <cell r="A50" t="str">
            <v>PH2.3</v>
          </cell>
          <cell r="B50" t="str">
            <v>P</v>
          </cell>
          <cell r="D50">
            <v>1.19</v>
          </cell>
          <cell r="E50">
            <v>2.2000000000000002</v>
          </cell>
          <cell r="F50">
            <v>2.6179999999999999</v>
          </cell>
        </row>
        <row r="51">
          <cell r="A51" t="str">
            <v>PH3.1</v>
          </cell>
          <cell r="B51" t="str">
            <v>P</v>
          </cell>
          <cell r="D51">
            <v>0.79</v>
          </cell>
          <cell r="E51">
            <v>2.2000000000000002</v>
          </cell>
          <cell r="F51">
            <v>1.7380000000000002</v>
          </cell>
        </row>
        <row r="52">
          <cell r="A52" t="str">
            <v>PH3.2</v>
          </cell>
          <cell r="B52" t="str">
            <v>P</v>
          </cell>
          <cell r="D52">
            <v>0.79</v>
          </cell>
          <cell r="E52">
            <v>2.2000000000000002</v>
          </cell>
          <cell r="F52">
            <v>1.7380000000000002</v>
          </cell>
        </row>
        <row r="53">
          <cell r="A53" t="str">
            <v>PH4.1</v>
          </cell>
          <cell r="B53" t="str">
            <v>P</v>
          </cell>
          <cell r="D53">
            <v>0.99</v>
          </cell>
          <cell r="E53">
            <v>2.2000000000000002</v>
          </cell>
          <cell r="F53">
            <v>2.1779999999999999</v>
          </cell>
        </row>
        <row r="54">
          <cell r="A54" t="str">
            <v>PH4.2</v>
          </cell>
          <cell r="B54" t="str">
            <v>P</v>
          </cell>
          <cell r="D54">
            <v>0.99</v>
          </cell>
          <cell r="E54">
            <v>2.2000000000000002</v>
          </cell>
          <cell r="F54">
            <v>2.1779999999999999</v>
          </cell>
        </row>
        <row r="55">
          <cell r="A55" t="str">
            <v>PH5.1</v>
          </cell>
          <cell r="B55" t="str">
            <v>P</v>
          </cell>
          <cell r="D55">
            <v>0.79</v>
          </cell>
          <cell r="E55">
            <v>2.2000000000000002</v>
          </cell>
          <cell r="F55">
            <v>1.7380000000000002</v>
          </cell>
        </row>
        <row r="56">
          <cell r="A56" t="str">
            <v>PH5.2</v>
          </cell>
          <cell r="B56" t="str">
            <v>P</v>
          </cell>
          <cell r="D56">
            <v>0.79</v>
          </cell>
          <cell r="E56">
            <v>2.2000000000000002</v>
          </cell>
          <cell r="F56">
            <v>1.7380000000000002</v>
          </cell>
        </row>
        <row r="57">
          <cell r="A57" t="str">
            <v>PH6</v>
          </cell>
          <cell r="B57" t="str">
            <v>P</v>
          </cell>
          <cell r="D57">
            <v>0.99</v>
          </cell>
          <cell r="E57">
            <v>1.19</v>
          </cell>
          <cell r="F57">
            <v>1.1780999999999999</v>
          </cell>
        </row>
        <row r="58">
          <cell r="A58" t="str">
            <v>PH7.1</v>
          </cell>
          <cell r="B58" t="str">
            <v>P</v>
          </cell>
          <cell r="D58">
            <v>0.59</v>
          </cell>
          <cell r="E58">
            <v>2</v>
          </cell>
          <cell r="F58">
            <v>1.18</v>
          </cell>
        </row>
        <row r="59">
          <cell r="A59" t="str">
            <v>PH7.2</v>
          </cell>
          <cell r="B59" t="str">
            <v>P</v>
          </cell>
          <cell r="D59">
            <v>0.59</v>
          </cell>
          <cell r="E59">
            <v>1.2</v>
          </cell>
          <cell r="F59">
            <v>0.70799999999999996</v>
          </cell>
        </row>
        <row r="60">
          <cell r="A60" t="str">
            <v>PH8.1</v>
          </cell>
          <cell r="B60" t="str">
            <v>P</v>
          </cell>
          <cell r="D60">
            <v>1.59</v>
          </cell>
          <cell r="E60">
            <v>2.2000000000000002</v>
          </cell>
          <cell r="F60">
            <v>3.4980000000000007</v>
          </cell>
        </row>
        <row r="61">
          <cell r="A61" t="str">
            <v>PH8.2</v>
          </cell>
          <cell r="B61" t="str">
            <v>P</v>
          </cell>
          <cell r="D61">
            <v>1.59</v>
          </cell>
          <cell r="E61">
            <v>2.2000000000000002</v>
          </cell>
          <cell r="F61">
            <v>3.4980000000000007</v>
          </cell>
        </row>
        <row r="62">
          <cell r="A62" t="str">
            <v>PH9.1</v>
          </cell>
          <cell r="B62" t="str">
            <v>P</v>
          </cell>
          <cell r="D62">
            <v>1.59</v>
          </cell>
          <cell r="E62">
            <v>2.2000000000000002</v>
          </cell>
          <cell r="F62">
            <v>3.4980000000000007</v>
          </cell>
        </row>
        <row r="63">
          <cell r="A63" t="str">
            <v>PH9.2</v>
          </cell>
          <cell r="B63" t="str">
            <v>P</v>
          </cell>
          <cell r="D63">
            <v>0.99</v>
          </cell>
          <cell r="E63">
            <v>2.2000000000000002</v>
          </cell>
          <cell r="F63">
            <v>2.1779999999999999</v>
          </cell>
        </row>
        <row r="64">
          <cell r="A64" t="str">
            <v>PH9.3</v>
          </cell>
          <cell r="B64" t="str">
            <v>P</v>
          </cell>
          <cell r="D64">
            <v>2.4</v>
          </cell>
          <cell r="E64">
            <v>2.6</v>
          </cell>
          <cell r="F64">
            <v>6.24</v>
          </cell>
        </row>
        <row r="65">
          <cell r="A65" t="str">
            <v>PH10</v>
          </cell>
          <cell r="B65" t="str">
            <v>P</v>
          </cell>
          <cell r="D65">
            <v>1</v>
          </cell>
          <cell r="E65">
            <v>2.25</v>
          </cell>
          <cell r="F65">
            <v>2.25</v>
          </cell>
        </row>
        <row r="66">
          <cell r="F66">
            <v>0</v>
          </cell>
        </row>
        <row r="67">
          <cell r="A67" t="str">
            <v>M1.1</v>
          </cell>
          <cell r="B67" t="str">
            <v>P</v>
          </cell>
          <cell r="D67">
            <v>1.39</v>
          </cell>
          <cell r="E67">
            <v>2.2000000000000002</v>
          </cell>
          <cell r="F67">
            <v>3.0579999999999998</v>
          </cell>
        </row>
        <row r="68">
          <cell r="A68" t="str">
            <v>M1.2</v>
          </cell>
          <cell r="B68" t="str">
            <v>P</v>
          </cell>
          <cell r="D68">
            <v>2.59</v>
          </cell>
          <cell r="E68">
            <v>2.2000000000000002</v>
          </cell>
          <cell r="F68">
            <v>5.6980000000000004</v>
          </cell>
        </row>
        <row r="69">
          <cell r="A69" t="str">
            <v>M1.3</v>
          </cell>
          <cell r="B69" t="str">
            <v>P</v>
          </cell>
          <cell r="D69">
            <v>1.99</v>
          </cell>
          <cell r="E69">
            <v>2.2000000000000002</v>
          </cell>
          <cell r="F69">
            <v>4.3780000000000001</v>
          </cell>
        </row>
        <row r="70">
          <cell r="A70" t="str">
            <v>M1.4</v>
          </cell>
          <cell r="B70" t="str">
            <v>P</v>
          </cell>
          <cell r="D70">
            <v>1.59</v>
          </cell>
          <cell r="E70">
            <v>2.2000000000000002</v>
          </cell>
          <cell r="F70">
            <v>3.4980000000000007</v>
          </cell>
        </row>
        <row r="71">
          <cell r="A71" t="str">
            <v>M1.5</v>
          </cell>
          <cell r="B71" t="str">
            <v>P</v>
          </cell>
          <cell r="D71">
            <v>1.59</v>
          </cell>
          <cell r="E71">
            <v>2.2000000000000002</v>
          </cell>
          <cell r="F71">
            <v>3.4980000000000007</v>
          </cell>
        </row>
        <row r="72">
          <cell r="A72" t="str">
            <v>M1.6</v>
          </cell>
          <cell r="B72" t="str">
            <v>P</v>
          </cell>
          <cell r="D72">
            <v>1.79</v>
          </cell>
          <cell r="E72">
            <v>2.2000000000000002</v>
          </cell>
          <cell r="F72">
            <v>3.9380000000000006</v>
          </cell>
        </row>
        <row r="73">
          <cell r="A73" t="str">
            <v>M1.7</v>
          </cell>
          <cell r="B73" t="str">
            <v>P</v>
          </cell>
          <cell r="D73">
            <v>2.59</v>
          </cell>
          <cell r="E73">
            <v>2.2000000000000002</v>
          </cell>
          <cell r="F73">
            <v>5.6980000000000004</v>
          </cell>
        </row>
        <row r="74">
          <cell r="A74" t="str">
            <v>M1.8</v>
          </cell>
          <cell r="B74" t="str">
            <v>P</v>
          </cell>
          <cell r="D74">
            <v>3.99</v>
          </cell>
          <cell r="E74">
            <v>2.2000000000000002</v>
          </cell>
          <cell r="F74">
            <v>8.7780000000000005</v>
          </cell>
        </row>
        <row r="75">
          <cell r="A75" t="str">
            <v>M1.9</v>
          </cell>
          <cell r="B75" t="str">
            <v>P</v>
          </cell>
          <cell r="D75">
            <v>3.99</v>
          </cell>
          <cell r="E75">
            <v>2.2000000000000002</v>
          </cell>
          <cell r="F75">
            <v>8.7780000000000005</v>
          </cell>
        </row>
        <row r="76">
          <cell r="A76" t="str">
            <v>M1.10</v>
          </cell>
          <cell r="B76" t="str">
            <v>P</v>
          </cell>
          <cell r="D76">
            <v>1.99</v>
          </cell>
          <cell r="E76">
            <v>1.99</v>
          </cell>
          <cell r="F76">
            <v>3.9601000000000002</v>
          </cell>
        </row>
        <row r="77">
          <cell r="A77" t="str">
            <v>M1.11</v>
          </cell>
          <cell r="B77" t="str">
            <v>P</v>
          </cell>
          <cell r="D77">
            <v>2.99</v>
          </cell>
          <cell r="E77">
            <v>2.2000000000000002</v>
          </cell>
          <cell r="F77">
            <v>6.5780000000000012</v>
          </cell>
        </row>
        <row r="78">
          <cell r="A78" t="str">
            <v>M1.12</v>
          </cell>
          <cell r="B78" t="str">
            <v>P</v>
          </cell>
          <cell r="D78">
            <v>2.99</v>
          </cell>
          <cell r="E78">
            <v>2.2000000000000002</v>
          </cell>
          <cell r="F78">
            <v>6.5780000000000012</v>
          </cell>
        </row>
        <row r="79">
          <cell r="A79" t="str">
            <v>M1.13</v>
          </cell>
          <cell r="B79" t="str">
            <v>P</v>
          </cell>
          <cell r="D79">
            <v>2.19</v>
          </cell>
          <cell r="E79">
            <v>2.2000000000000002</v>
          </cell>
          <cell r="F79">
            <v>4.8180000000000005</v>
          </cell>
        </row>
        <row r="80">
          <cell r="A80" t="str">
            <v>M2.1</v>
          </cell>
          <cell r="B80" t="str">
            <v>P</v>
          </cell>
          <cell r="D80">
            <v>1.39</v>
          </cell>
          <cell r="E80">
            <v>2.2000000000000002</v>
          </cell>
          <cell r="F80">
            <v>3.0579999999999998</v>
          </cell>
        </row>
        <row r="81">
          <cell r="A81" t="str">
            <v>M2.2</v>
          </cell>
          <cell r="B81" t="str">
            <v>P</v>
          </cell>
          <cell r="D81">
            <v>6.1349999999999998</v>
          </cell>
          <cell r="E81">
            <v>2.2000000000000002</v>
          </cell>
          <cell r="F81">
            <v>13.497</v>
          </cell>
        </row>
        <row r="82">
          <cell r="A82" t="str">
            <v>M2.3</v>
          </cell>
          <cell r="B82" t="str">
            <v>P</v>
          </cell>
          <cell r="D82">
            <v>7.0549999999999997</v>
          </cell>
          <cell r="E82">
            <v>2.2000000000000002</v>
          </cell>
          <cell r="F82">
            <v>15.521000000000001</v>
          </cell>
        </row>
        <row r="83">
          <cell r="A83" t="str">
            <v>M3</v>
          </cell>
          <cell r="B83" t="str">
            <v>P</v>
          </cell>
          <cell r="D83">
            <v>7.81</v>
          </cell>
          <cell r="E83">
            <v>2.2000000000000002</v>
          </cell>
          <cell r="F83">
            <v>17.182000000000002</v>
          </cell>
        </row>
        <row r="84">
          <cell r="A84" t="str">
            <v>M4.1</v>
          </cell>
          <cell r="B84" t="str">
            <v>P</v>
          </cell>
          <cell r="D84">
            <v>5.41</v>
          </cell>
          <cell r="E84">
            <v>2.2000000000000002</v>
          </cell>
          <cell r="F84">
            <v>11.902000000000001</v>
          </cell>
        </row>
        <row r="85">
          <cell r="F85">
            <v>0</v>
          </cell>
        </row>
        <row r="86">
          <cell r="A86" t="str">
            <v>PV1.1</v>
          </cell>
          <cell r="B86" t="str">
            <v>P</v>
          </cell>
          <cell r="D86">
            <v>2.99</v>
          </cell>
          <cell r="E86">
            <v>2.2000000000000002</v>
          </cell>
          <cell r="F86">
            <v>6.5780000000000012</v>
          </cell>
        </row>
        <row r="87">
          <cell r="A87" t="str">
            <v>PV1.2</v>
          </cell>
          <cell r="B87" t="str">
            <v>P</v>
          </cell>
          <cell r="D87">
            <v>2.99</v>
          </cell>
          <cell r="E87">
            <v>2.2000000000000002</v>
          </cell>
          <cell r="F87">
            <v>6.5780000000000012</v>
          </cell>
        </row>
        <row r="88">
          <cell r="A88" t="str">
            <v>PV1.3</v>
          </cell>
          <cell r="B88" t="str">
            <v>P</v>
          </cell>
          <cell r="D88">
            <v>2.99</v>
          </cell>
          <cell r="E88">
            <v>2.2000000000000002</v>
          </cell>
          <cell r="F88">
            <v>6.5780000000000012</v>
          </cell>
        </row>
        <row r="89">
          <cell r="A89" t="str">
            <v>PV2.1</v>
          </cell>
          <cell r="B89" t="str">
            <v>P</v>
          </cell>
          <cell r="D89">
            <v>1.99</v>
          </cell>
          <cell r="E89">
            <v>2.2000000000000002</v>
          </cell>
          <cell r="F89">
            <v>4.3780000000000001</v>
          </cell>
        </row>
        <row r="90">
          <cell r="A90" t="str">
            <v>PV2.2</v>
          </cell>
          <cell r="B90" t="str">
            <v>P</v>
          </cell>
          <cell r="D90">
            <v>1.99</v>
          </cell>
          <cell r="E90">
            <v>2.2000000000000002</v>
          </cell>
          <cell r="F90">
            <v>4.3780000000000001</v>
          </cell>
        </row>
        <row r="91">
          <cell r="A91" t="str">
            <v>PV3</v>
          </cell>
          <cell r="B91" t="str">
            <v>P</v>
          </cell>
          <cell r="D91">
            <v>0.99</v>
          </cell>
          <cell r="E91">
            <v>2.2000000000000002</v>
          </cell>
          <cell r="F91">
            <v>2.1779999999999999</v>
          </cell>
        </row>
        <row r="92">
          <cell r="F92">
            <v>0</v>
          </cell>
        </row>
        <row r="93">
          <cell r="A93" t="str">
            <v>PT1B</v>
          </cell>
          <cell r="B93" t="str">
            <v>P</v>
          </cell>
          <cell r="D93">
            <v>1.2</v>
          </cell>
          <cell r="E93">
            <v>2.4</v>
          </cell>
          <cell r="F93">
            <v>2.88</v>
          </cell>
        </row>
        <row r="94">
          <cell r="A94" t="str">
            <v>PT1</v>
          </cell>
          <cell r="B94" t="str">
            <v>P</v>
          </cell>
          <cell r="D94">
            <v>8.4</v>
          </cell>
          <cell r="E94">
            <v>2.4</v>
          </cell>
          <cell r="F94">
            <v>20.16</v>
          </cell>
        </row>
        <row r="95">
          <cell r="A95" t="str">
            <v>PT2</v>
          </cell>
          <cell r="B95" t="str">
            <v>P</v>
          </cell>
          <cell r="D95">
            <v>4.59</v>
          </cell>
          <cell r="E95">
            <v>2.7</v>
          </cell>
          <cell r="F95">
            <v>12.393000000000001</v>
          </cell>
        </row>
        <row r="96">
          <cell r="A96" t="str">
            <v>PT3</v>
          </cell>
          <cell r="B96" t="str">
            <v>P</v>
          </cell>
          <cell r="D96">
            <v>3.39</v>
          </cell>
          <cell r="E96">
            <v>2.72</v>
          </cell>
          <cell r="F96">
            <v>9.2208000000000006</v>
          </cell>
        </row>
        <row r="97">
          <cell r="A97" t="str">
            <v>PT4</v>
          </cell>
          <cell r="B97" t="str">
            <v>P</v>
          </cell>
          <cell r="D97">
            <v>4</v>
          </cell>
          <cell r="E97">
            <v>4.04</v>
          </cell>
          <cell r="F97">
            <v>16.16</v>
          </cell>
        </row>
        <row r="98">
          <cell r="A98" t="str">
            <v>PT5</v>
          </cell>
          <cell r="B98" t="str">
            <v>P</v>
          </cell>
          <cell r="D98">
            <v>4.2</v>
          </cell>
          <cell r="E98">
            <v>4.0999999999999996</v>
          </cell>
          <cell r="F98">
            <v>17.22</v>
          </cell>
        </row>
        <row r="99">
          <cell r="A99" t="str">
            <v>PT6</v>
          </cell>
          <cell r="B99" t="str">
            <v>P</v>
          </cell>
          <cell r="D99">
            <v>3</v>
          </cell>
          <cell r="E99">
            <v>4</v>
          </cell>
          <cell r="F99">
            <v>12</v>
          </cell>
        </row>
        <row r="100">
          <cell r="A100" t="str">
            <v>PT7.1</v>
          </cell>
          <cell r="B100" t="str">
            <v>P</v>
          </cell>
          <cell r="D100">
            <v>2.5499999999999998</v>
          </cell>
          <cell r="E100">
            <v>2.2000000000000002</v>
          </cell>
          <cell r="F100">
            <v>5.61</v>
          </cell>
        </row>
        <row r="101">
          <cell r="A101" t="str">
            <v>PT7.2</v>
          </cell>
          <cell r="B101" t="str">
            <v>P</v>
          </cell>
          <cell r="D101">
            <v>2.5499999999999998</v>
          </cell>
          <cell r="E101">
            <v>2.2000000000000002</v>
          </cell>
          <cell r="F101">
            <v>5.61</v>
          </cell>
        </row>
        <row r="102">
          <cell r="A102" t="str">
            <v>PT8</v>
          </cell>
          <cell r="B102" t="str">
            <v>P</v>
          </cell>
          <cell r="D102">
            <v>3</v>
          </cell>
          <cell r="E102">
            <v>4.04</v>
          </cell>
          <cell r="F102">
            <v>12.120000000000001</v>
          </cell>
        </row>
        <row r="103">
          <cell r="F103">
            <v>0</v>
          </cell>
        </row>
        <row r="104">
          <cell r="A104" t="str">
            <v>PM1.1</v>
          </cell>
          <cell r="B104" t="str">
            <v>P</v>
          </cell>
          <cell r="D104">
            <v>0.79</v>
          </cell>
          <cell r="E104">
            <v>2.2000000000000002</v>
          </cell>
          <cell r="F104">
            <v>1.7380000000000002</v>
          </cell>
        </row>
        <row r="105">
          <cell r="A105" t="str">
            <v>PM1.2</v>
          </cell>
          <cell r="B105" t="str">
            <v>P</v>
          </cell>
          <cell r="D105">
            <v>0.79</v>
          </cell>
          <cell r="E105">
            <v>2.2000000000000002</v>
          </cell>
          <cell r="F105">
            <v>1.7380000000000002</v>
          </cell>
        </row>
        <row r="106">
          <cell r="A106" t="str">
            <v>PM2</v>
          </cell>
          <cell r="B106" t="str">
            <v>P</v>
          </cell>
          <cell r="D106">
            <v>0.79</v>
          </cell>
          <cell r="E106">
            <v>2.2000000000000002</v>
          </cell>
          <cell r="F106">
            <v>1.7380000000000002</v>
          </cell>
        </row>
        <row r="107">
          <cell r="A107" t="str">
            <v>PM3</v>
          </cell>
          <cell r="B107" t="str">
            <v>P</v>
          </cell>
          <cell r="D107">
            <v>0.59</v>
          </cell>
          <cell r="E107">
            <v>2.2000000000000002</v>
          </cell>
          <cell r="F107">
            <v>1.298</v>
          </cell>
        </row>
        <row r="108">
          <cell r="A108" t="str">
            <v>PM4</v>
          </cell>
          <cell r="B108" t="str">
            <v>P</v>
          </cell>
          <cell r="D108">
            <v>0.99</v>
          </cell>
          <cell r="E108">
            <v>2.2000000000000002</v>
          </cell>
          <cell r="F108">
            <v>2.1779999999999999</v>
          </cell>
        </row>
        <row r="109">
          <cell r="A109" t="str">
            <v>PM5</v>
          </cell>
          <cell r="B109" t="str">
            <v>P</v>
          </cell>
          <cell r="D109">
            <v>0.99</v>
          </cell>
          <cell r="E109">
            <v>2.2000000000000002</v>
          </cell>
          <cell r="F109">
            <v>2.1779999999999999</v>
          </cell>
        </row>
        <row r="110">
          <cell r="A110" t="str">
            <v>PM6</v>
          </cell>
          <cell r="B110" t="str">
            <v>P</v>
          </cell>
          <cell r="D110">
            <v>1.59</v>
          </cell>
          <cell r="E110">
            <v>2.2000000000000002</v>
          </cell>
          <cell r="F110">
            <v>3.4980000000000007</v>
          </cell>
        </row>
        <row r="111">
          <cell r="A111" t="str">
            <v>PM7</v>
          </cell>
          <cell r="B111" t="str">
            <v>P</v>
          </cell>
          <cell r="D111">
            <v>2.0099999999999998</v>
          </cell>
          <cell r="E111">
            <v>2.6</v>
          </cell>
          <cell r="F111">
            <v>5.226</v>
          </cell>
        </row>
        <row r="112">
          <cell r="A112" t="str">
            <v>PM10</v>
          </cell>
          <cell r="B112" t="str">
            <v>P</v>
          </cell>
          <cell r="D112">
            <v>0.59</v>
          </cell>
          <cell r="E112">
            <v>2</v>
          </cell>
          <cell r="F112">
            <v>1.18</v>
          </cell>
        </row>
        <row r="114">
          <cell r="A114" t="str">
            <v>MS1.1</v>
          </cell>
          <cell r="B114" t="str">
            <v>P</v>
          </cell>
          <cell r="D114">
            <v>5.17</v>
          </cell>
          <cell r="E114">
            <v>2.2000000000000002</v>
          </cell>
          <cell r="F114">
            <v>9.1133000000000006</v>
          </cell>
        </row>
        <row r="115">
          <cell r="A115" t="str">
            <v>MS1.2</v>
          </cell>
          <cell r="B115" t="str">
            <v>P</v>
          </cell>
          <cell r="D115">
            <v>3.28</v>
          </cell>
          <cell r="E115">
            <v>2.2000000000000002</v>
          </cell>
          <cell r="F115">
            <v>9.1133000000000006</v>
          </cell>
        </row>
        <row r="116">
          <cell r="A116" t="str">
            <v>MS1.3</v>
          </cell>
          <cell r="B116" t="str">
            <v>P</v>
          </cell>
          <cell r="D116">
            <v>5.24</v>
          </cell>
          <cell r="E116">
            <v>2.2000000000000002</v>
          </cell>
          <cell r="F116">
            <v>5.3144</v>
          </cell>
        </row>
        <row r="117">
          <cell r="A117" t="str">
            <v>MS1.4</v>
          </cell>
          <cell r="B117" t="str">
            <v>P</v>
          </cell>
          <cell r="D117">
            <v>8.9499999999999993</v>
          </cell>
          <cell r="E117">
            <v>2.21</v>
          </cell>
          <cell r="F117">
            <v>7.2435999999999998</v>
          </cell>
        </row>
        <row r="118">
          <cell r="A118" t="str">
            <v>MS1.5</v>
          </cell>
          <cell r="B118" t="str">
            <v>P</v>
          </cell>
          <cell r="D118">
            <v>14.82</v>
          </cell>
          <cell r="E118">
            <v>2.21</v>
          </cell>
          <cell r="F118">
            <v>13.5044</v>
          </cell>
        </row>
        <row r="119">
          <cell r="A119" t="str">
            <v>MS1.6</v>
          </cell>
          <cell r="B119" t="str">
            <v>P</v>
          </cell>
          <cell r="D119">
            <v>4.25</v>
          </cell>
          <cell r="E119">
            <v>2.21</v>
          </cell>
          <cell r="F119">
            <v>3.8675000000000002</v>
          </cell>
        </row>
        <row r="120">
          <cell r="A120" t="str">
            <v>MS1.7</v>
          </cell>
          <cell r="B120" t="str">
            <v>P</v>
          </cell>
          <cell r="D120">
            <v>4.08</v>
          </cell>
          <cell r="E120">
            <v>2.21</v>
          </cell>
          <cell r="F120">
            <v>3.6945999999999999</v>
          </cell>
        </row>
        <row r="121">
          <cell r="A121" t="str">
            <v>MS1.8</v>
          </cell>
          <cell r="B121" t="str">
            <v>P</v>
          </cell>
          <cell r="D121">
            <v>6.46</v>
          </cell>
          <cell r="E121">
            <v>2.21</v>
          </cell>
          <cell r="F121">
            <v>5.1506000000000007</v>
          </cell>
        </row>
        <row r="122">
          <cell r="A122" t="str">
            <v>MS1.9</v>
          </cell>
          <cell r="B122" t="str">
            <v>P</v>
          </cell>
          <cell r="D122">
            <v>4.04</v>
          </cell>
          <cell r="E122">
            <v>2.21</v>
          </cell>
          <cell r="F122">
            <v>3.6764000000000001</v>
          </cell>
        </row>
        <row r="123">
          <cell r="A123" t="str">
            <v>MS1.10</v>
          </cell>
          <cell r="B123" t="str">
            <v>P</v>
          </cell>
          <cell r="D123">
            <v>7.35</v>
          </cell>
          <cell r="E123">
            <v>2.21</v>
          </cell>
          <cell r="F123">
            <v>5.7876000000000003</v>
          </cell>
        </row>
        <row r="124">
          <cell r="A124" t="str">
            <v>MS1.11</v>
          </cell>
          <cell r="B124" t="str">
            <v>P</v>
          </cell>
          <cell r="D124">
            <v>4.68</v>
          </cell>
          <cell r="E124">
            <v>2.21</v>
          </cell>
          <cell r="F124">
            <v>4.2587999999999999</v>
          </cell>
        </row>
        <row r="125">
          <cell r="A125" t="str">
            <v>MS1.12</v>
          </cell>
          <cell r="B125" t="str">
            <v>P</v>
          </cell>
          <cell r="D125">
            <v>19.649999999999999</v>
          </cell>
          <cell r="E125">
            <v>2.21</v>
          </cell>
          <cell r="F125">
            <v>11.5115</v>
          </cell>
        </row>
        <row r="126">
          <cell r="A126" t="str">
            <v>MS1.13</v>
          </cell>
          <cell r="B126" t="str">
            <v>P</v>
          </cell>
          <cell r="D126">
            <v>5.22</v>
          </cell>
          <cell r="E126">
            <v>2.21</v>
          </cell>
          <cell r="F126">
            <v>4.0404000000000009</v>
          </cell>
        </row>
        <row r="127">
          <cell r="A127" t="str">
            <v>MS1.14</v>
          </cell>
          <cell r="B127" t="str">
            <v>P</v>
          </cell>
          <cell r="D127">
            <v>9.01</v>
          </cell>
          <cell r="E127">
            <v>2.21</v>
          </cell>
          <cell r="F127">
            <v>7.8715000000000011</v>
          </cell>
        </row>
        <row r="128">
          <cell r="A128" t="str">
            <v>MS1.15</v>
          </cell>
          <cell r="B128" t="str">
            <v>P</v>
          </cell>
          <cell r="D128">
            <v>9.01</v>
          </cell>
          <cell r="E128">
            <v>2.21</v>
          </cell>
          <cell r="F128">
            <v>7.8715000000000011</v>
          </cell>
        </row>
        <row r="129">
          <cell r="A129" t="str">
            <v>MS1.16</v>
          </cell>
          <cell r="B129" t="str">
            <v>P</v>
          </cell>
          <cell r="D129">
            <v>7.47</v>
          </cell>
          <cell r="E129">
            <v>2.21</v>
          </cell>
          <cell r="F129">
            <v>6.8068000000000008</v>
          </cell>
        </row>
        <row r="130">
          <cell r="A130" t="str">
            <v>MS1.17</v>
          </cell>
          <cell r="B130" t="str">
            <v>P</v>
          </cell>
          <cell r="D130">
            <v>1.52</v>
          </cell>
          <cell r="E130">
            <v>2.21</v>
          </cell>
          <cell r="F130">
            <v>1.3832</v>
          </cell>
        </row>
        <row r="131">
          <cell r="A131" t="str">
            <v>MS2.1</v>
          </cell>
          <cell r="B131" t="str">
            <v>P</v>
          </cell>
          <cell r="D131">
            <v>8.3000000000000007</v>
          </cell>
          <cell r="E131">
            <v>2.19</v>
          </cell>
          <cell r="F131">
            <v>6.6720000000000006</v>
          </cell>
        </row>
        <row r="132">
          <cell r="A132" t="str">
            <v>MS2.2</v>
          </cell>
          <cell r="B132" t="str">
            <v>P</v>
          </cell>
          <cell r="D132">
            <v>8.3000000000000007</v>
          </cell>
          <cell r="E132">
            <v>2.19</v>
          </cell>
          <cell r="F132">
            <v>6.6720000000000006</v>
          </cell>
        </row>
        <row r="133">
          <cell r="A133" t="str">
            <v>MS3.1</v>
          </cell>
          <cell r="B133" t="str">
            <v>P</v>
          </cell>
          <cell r="D133">
            <v>11.19</v>
          </cell>
          <cell r="E133">
            <v>3.35</v>
          </cell>
          <cell r="F133">
            <v>11.3668</v>
          </cell>
        </row>
        <row r="134">
          <cell r="A134" t="str">
            <v>MS4.1</v>
          </cell>
          <cell r="B134" t="str">
            <v>P</v>
          </cell>
          <cell r="D134">
            <v>12.99</v>
          </cell>
          <cell r="E134">
            <v>3.35</v>
          </cell>
          <cell r="F134">
            <v>13.598800000000001</v>
          </cell>
        </row>
        <row r="179">
          <cell r="F179">
            <v>0</v>
          </cell>
        </row>
        <row r="180">
          <cell r="F18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adas"/>
      <sheetName val="Varios"/>
      <sheetName val="PARTIDAS"/>
      <sheetName val="Estructural"/>
      <sheetName val="Albañileria"/>
      <sheetName val="pisos"/>
      <sheetName val="carp"/>
      <sheetName val="aparatos y accesorios"/>
      <sheetName val="datos"/>
    </sheetNames>
    <sheetDataSet>
      <sheetData sheetId="0"/>
      <sheetData sheetId="1"/>
      <sheetData sheetId="2"/>
      <sheetData sheetId="3"/>
      <sheetData sheetId="4"/>
      <sheetData sheetId="5"/>
      <sheetData sheetId="6"/>
      <sheetData sheetId="7"/>
      <sheetData sheetId="8" refreshError="1">
        <row r="9">
          <cell r="D9">
            <v>0</v>
          </cell>
        </row>
        <row r="11">
          <cell r="A11" t="str">
            <v>Mamparas</v>
          </cell>
          <cell r="B11" t="str">
            <v>ANCHO</v>
          </cell>
          <cell r="C11" t="str">
            <v>ALTO</v>
          </cell>
        </row>
        <row r="12">
          <cell r="D12">
            <v>0</v>
          </cell>
        </row>
        <row r="13">
          <cell r="A13" t="str">
            <v>M-1</v>
          </cell>
          <cell r="B13">
            <v>4.1500000000000004</v>
          </cell>
          <cell r="C13">
            <v>2.4</v>
          </cell>
          <cell r="D13">
            <v>9.9600000000000009</v>
          </cell>
        </row>
        <row r="14">
          <cell r="A14" t="str">
            <v>M-2</v>
          </cell>
          <cell r="B14">
            <v>3.2</v>
          </cell>
          <cell r="C14">
            <v>2.4</v>
          </cell>
          <cell r="D14">
            <v>7.68</v>
          </cell>
        </row>
        <row r="15">
          <cell r="A15" t="str">
            <v>M-3</v>
          </cell>
          <cell r="B15">
            <v>3.5</v>
          </cell>
          <cell r="C15">
            <v>2.2999999999999998</v>
          </cell>
          <cell r="D15">
            <v>8.0499999999999989</v>
          </cell>
        </row>
        <row r="16">
          <cell r="A16" t="str">
            <v>M-4</v>
          </cell>
          <cell r="B16">
            <v>4.3</v>
          </cell>
          <cell r="C16">
            <v>2.2999999999999998</v>
          </cell>
          <cell r="D16">
            <v>9.8899999999999988</v>
          </cell>
        </row>
        <row r="17">
          <cell r="A17" t="str">
            <v>M-5</v>
          </cell>
          <cell r="B17">
            <v>3.2</v>
          </cell>
          <cell r="C17">
            <v>2.2999999999999998</v>
          </cell>
          <cell r="D17">
            <v>7.3599999999999994</v>
          </cell>
        </row>
        <row r="18">
          <cell r="A18" t="str">
            <v>M-6</v>
          </cell>
          <cell r="B18">
            <v>3.2</v>
          </cell>
          <cell r="C18">
            <v>2.2999999999999998</v>
          </cell>
          <cell r="D18">
            <v>7.3599999999999994</v>
          </cell>
        </row>
        <row r="19">
          <cell r="A19" t="str">
            <v>M-7</v>
          </cell>
          <cell r="B19">
            <v>2.15</v>
          </cell>
          <cell r="C19">
            <v>2.2999999999999998</v>
          </cell>
          <cell r="D19">
            <v>4.9449999999999994</v>
          </cell>
        </row>
        <row r="20">
          <cell r="A20" t="str">
            <v>M-8</v>
          </cell>
          <cell r="B20">
            <v>2.15</v>
          </cell>
          <cell r="C20">
            <v>2.2999999999999998</v>
          </cell>
          <cell r="D20">
            <v>4.9449999999999994</v>
          </cell>
        </row>
        <row r="21">
          <cell r="A21" t="str">
            <v>M-9</v>
          </cell>
          <cell r="B21">
            <v>3.2</v>
          </cell>
          <cell r="C21">
            <v>2.2999999999999998</v>
          </cell>
          <cell r="D21">
            <v>7.3599999999999994</v>
          </cell>
        </row>
        <row r="22">
          <cell r="A22" t="str">
            <v>M-10</v>
          </cell>
          <cell r="B22">
            <v>3.2</v>
          </cell>
          <cell r="C22">
            <v>2.2999999999999998</v>
          </cell>
          <cell r="D22">
            <v>7.3599999999999994</v>
          </cell>
        </row>
        <row r="23">
          <cell r="A23" t="str">
            <v>M-11</v>
          </cell>
          <cell r="B23">
            <v>1.45</v>
          </cell>
          <cell r="C23">
            <v>2.2999999999999998</v>
          </cell>
          <cell r="D23">
            <v>3.3349999999999995</v>
          </cell>
        </row>
        <row r="24">
          <cell r="A24" t="str">
            <v>M-12</v>
          </cell>
          <cell r="B24">
            <v>1.45</v>
          </cell>
          <cell r="C24">
            <v>2.2999999999999998</v>
          </cell>
          <cell r="D24">
            <v>3.3349999999999995</v>
          </cell>
        </row>
        <row r="25">
          <cell r="A25" t="str">
            <v>M-13</v>
          </cell>
          <cell r="B25">
            <v>1.45</v>
          </cell>
          <cell r="C25">
            <v>2.2999999999999998</v>
          </cell>
          <cell r="D25">
            <v>3.3349999999999995</v>
          </cell>
        </row>
        <row r="26">
          <cell r="A26" t="str">
            <v>M-14</v>
          </cell>
          <cell r="B26">
            <v>2.1</v>
          </cell>
          <cell r="C26">
            <v>2.2999999999999998</v>
          </cell>
          <cell r="D26">
            <v>4.83</v>
          </cell>
        </row>
        <row r="27">
          <cell r="A27" t="str">
            <v>M-15</v>
          </cell>
          <cell r="B27">
            <v>3.2</v>
          </cell>
          <cell r="C27">
            <v>5.05</v>
          </cell>
          <cell r="D27">
            <v>16.16</v>
          </cell>
        </row>
        <row r="28">
          <cell r="A28" t="str">
            <v>M-16</v>
          </cell>
          <cell r="B28">
            <v>3.2</v>
          </cell>
          <cell r="C28">
            <v>2.4</v>
          </cell>
          <cell r="D28">
            <v>7.68</v>
          </cell>
        </row>
        <row r="29">
          <cell r="A29" t="str">
            <v>M-17</v>
          </cell>
          <cell r="B29">
            <v>3.2</v>
          </cell>
          <cell r="C29">
            <v>2.4</v>
          </cell>
          <cell r="D29">
            <v>7.68</v>
          </cell>
        </row>
        <row r="30">
          <cell r="A30" t="str">
            <v>M-18</v>
          </cell>
          <cell r="B30">
            <v>3.2</v>
          </cell>
          <cell r="C30">
            <v>2.4</v>
          </cell>
          <cell r="D30">
            <v>7.68</v>
          </cell>
        </row>
        <row r="31">
          <cell r="A31" t="str">
            <v>M-19</v>
          </cell>
          <cell r="B31">
            <v>3.25</v>
          </cell>
          <cell r="C31">
            <v>2.4</v>
          </cell>
          <cell r="D31">
            <v>7.8</v>
          </cell>
        </row>
        <row r="32">
          <cell r="D32">
            <v>0</v>
          </cell>
        </row>
        <row r="33">
          <cell r="A33" t="str">
            <v>Puertas de madera</v>
          </cell>
          <cell r="D33">
            <v>0</v>
          </cell>
        </row>
        <row r="34">
          <cell r="A34" t="str">
            <v>P-1</v>
          </cell>
          <cell r="B34">
            <v>1</v>
          </cell>
          <cell r="C34">
            <v>2.1</v>
          </cell>
          <cell r="D34">
            <v>2.1</v>
          </cell>
        </row>
        <row r="35">
          <cell r="A35" t="str">
            <v>P-2</v>
          </cell>
          <cell r="B35">
            <v>0.9</v>
          </cell>
          <cell r="C35">
            <v>2.1</v>
          </cell>
          <cell r="D35">
            <v>1.8900000000000001</v>
          </cell>
        </row>
        <row r="36">
          <cell r="A36" t="str">
            <v>P-3</v>
          </cell>
          <cell r="B36">
            <v>0.8</v>
          </cell>
          <cell r="C36">
            <v>2.1</v>
          </cell>
          <cell r="D36">
            <v>1.6800000000000002</v>
          </cell>
        </row>
        <row r="37">
          <cell r="A37" t="str">
            <v>P-4</v>
          </cell>
          <cell r="B37">
            <v>0.7</v>
          </cell>
          <cell r="C37">
            <v>2.1</v>
          </cell>
          <cell r="D37">
            <v>1.47</v>
          </cell>
        </row>
        <row r="38">
          <cell r="A38" t="str">
            <v>P-5</v>
          </cell>
          <cell r="B38">
            <v>1</v>
          </cell>
          <cell r="C38">
            <v>2.2999999999999998</v>
          </cell>
          <cell r="D38">
            <v>2.2999999999999998</v>
          </cell>
        </row>
        <row r="39">
          <cell r="A39" t="str">
            <v>P-6</v>
          </cell>
          <cell r="B39">
            <v>0.9</v>
          </cell>
          <cell r="C39">
            <v>2.2999999999999998</v>
          </cell>
          <cell r="D39">
            <v>2.0699999999999998</v>
          </cell>
        </row>
        <row r="40">
          <cell r="A40" t="str">
            <v>P-7</v>
          </cell>
          <cell r="B40">
            <v>0.8</v>
          </cell>
          <cell r="C40">
            <v>2.2999999999999998</v>
          </cell>
          <cell r="D40">
            <v>1.8399999999999999</v>
          </cell>
        </row>
        <row r="41">
          <cell r="A41" t="str">
            <v>P-8</v>
          </cell>
          <cell r="B41">
            <v>0.7</v>
          </cell>
          <cell r="C41">
            <v>2.2999999999999998</v>
          </cell>
          <cell r="D41">
            <v>1.6099999999999999</v>
          </cell>
        </row>
        <row r="42">
          <cell r="A42" t="str">
            <v>PM-1</v>
          </cell>
          <cell r="B42">
            <v>0.9</v>
          </cell>
          <cell r="C42">
            <v>2.1</v>
          </cell>
          <cell r="D42">
            <v>1.8900000000000001</v>
          </cell>
        </row>
        <row r="43">
          <cell r="A43" t="str">
            <v>Cl-1</v>
          </cell>
          <cell r="B43">
            <v>0.6</v>
          </cell>
          <cell r="C43">
            <v>2.2000000000000002</v>
          </cell>
          <cell r="D43">
            <v>1.32</v>
          </cell>
        </row>
        <row r="44">
          <cell r="A44" t="str">
            <v>Cl-2</v>
          </cell>
          <cell r="B44">
            <v>3.1</v>
          </cell>
          <cell r="C44">
            <v>2.2000000000000002</v>
          </cell>
          <cell r="D44">
            <v>6.8200000000000012</v>
          </cell>
        </row>
        <row r="45">
          <cell r="A45" t="str">
            <v>Cl-3</v>
          </cell>
          <cell r="B45">
            <v>1.5</v>
          </cell>
          <cell r="C45">
            <v>2.2000000000000002</v>
          </cell>
          <cell r="D45">
            <v>3.3000000000000003</v>
          </cell>
        </row>
        <row r="46">
          <cell r="A46" t="str">
            <v>Cl-4</v>
          </cell>
          <cell r="B46">
            <v>2</v>
          </cell>
          <cell r="C46">
            <v>2.2000000000000002</v>
          </cell>
          <cell r="D46">
            <v>4.4000000000000004</v>
          </cell>
        </row>
        <row r="47">
          <cell r="A47" t="str">
            <v>Cl-5</v>
          </cell>
          <cell r="B47">
            <v>0.75</v>
          </cell>
          <cell r="C47">
            <v>2.2000000000000002</v>
          </cell>
          <cell r="D47">
            <v>1.6500000000000001</v>
          </cell>
        </row>
        <row r="48">
          <cell r="A48" t="str">
            <v>Cl-6</v>
          </cell>
          <cell r="B48">
            <v>1.1000000000000001</v>
          </cell>
          <cell r="C48">
            <v>2.2000000000000002</v>
          </cell>
          <cell r="D48">
            <v>2.4200000000000004</v>
          </cell>
        </row>
        <row r="49">
          <cell r="A49" t="str">
            <v>Cl-7</v>
          </cell>
          <cell r="B49">
            <v>1.78</v>
          </cell>
          <cell r="C49">
            <v>2.2000000000000002</v>
          </cell>
          <cell r="D49">
            <v>3.9160000000000004</v>
          </cell>
        </row>
        <row r="50">
          <cell r="A50" t="str">
            <v>Cl-8</v>
          </cell>
          <cell r="B50">
            <v>1.45</v>
          </cell>
          <cell r="C50">
            <v>2.2000000000000002</v>
          </cell>
          <cell r="D50">
            <v>3.19</v>
          </cell>
        </row>
        <row r="51">
          <cell r="A51" t="str">
            <v>Cl-9</v>
          </cell>
          <cell r="B51">
            <v>3.4</v>
          </cell>
          <cell r="C51">
            <v>2.2000000000000002</v>
          </cell>
          <cell r="D51">
            <v>7.48</v>
          </cell>
        </row>
        <row r="52">
          <cell r="A52" t="str">
            <v>Cl-10</v>
          </cell>
          <cell r="B52">
            <v>3.3</v>
          </cell>
          <cell r="C52">
            <v>2.2000000000000002</v>
          </cell>
          <cell r="D52">
            <v>7.26</v>
          </cell>
        </row>
        <row r="53">
          <cell r="A53" t="str">
            <v>Cl-11</v>
          </cell>
          <cell r="B53">
            <v>1.05</v>
          </cell>
          <cell r="C53">
            <v>2.2000000000000002</v>
          </cell>
          <cell r="D53">
            <v>2.3100000000000005</v>
          </cell>
        </row>
        <row r="54">
          <cell r="A54" t="str">
            <v>Cl-12</v>
          </cell>
          <cell r="B54">
            <v>1.7</v>
          </cell>
          <cell r="C54">
            <v>2.2000000000000002</v>
          </cell>
          <cell r="D54">
            <v>3.74</v>
          </cell>
        </row>
        <row r="55">
          <cell r="A55" t="str">
            <v>Cl-13</v>
          </cell>
          <cell r="B55">
            <v>2.25</v>
          </cell>
          <cell r="C55">
            <v>2.2000000000000002</v>
          </cell>
          <cell r="D55">
            <v>4.95</v>
          </cell>
        </row>
        <row r="56">
          <cell r="A56" t="str">
            <v>Cl-14</v>
          </cell>
          <cell r="B56">
            <v>0.7</v>
          </cell>
          <cell r="C56">
            <v>2.2000000000000002</v>
          </cell>
          <cell r="D56">
            <v>1.54</v>
          </cell>
        </row>
        <row r="57">
          <cell r="A57" t="str">
            <v>Cl-15</v>
          </cell>
          <cell r="B57">
            <v>1.35</v>
          </cell>
          <cell r="C57">
            <v>2.2000000000000002</v>
          </cell>
          <cell r="D57">
            <v>2.9700000000000006</v>
          </cell>
        </row>
        <row r="58">
          <cell r="A58" t="str">
            <v>Cl-16</v>
          </cell>
          <cell r="B58">
            <v>2.0499999999999998</v>
          </cell>
          <cell r="C58">
            <v>2.2000000000000002</v>
          </cell>
          <cell r="D58">
            <v>4.51</v>
          </cell>
        </row>
        <row r="59">
          <cell r="A59" t="str">
            <v>Cl-17</v>
          </cell>
          <cell r="B59">
            <v>1.6</v>
          </cell>
          <cell r="C59">
            <v>2.2000000000000002</v>
          </cell>
          <cell r="D59">
            <v>3.5200000000000005</v>
          </cell>
        </row>
        <row r="60">
          <cell r="A60" t="str">
            <v>Cl-18</v>
          </cell>
          <cell r="B60">
            <v>1.75</v>
          </cell>
          <cell r="C60">
            <v>2.2000000000000002</v>
          </cell>
          <cell r="D60">
            <v>3.8500000000000005</v>
          </cell>
        </row>
        <row r="61">
          <cell r="A61" t="str">
            <v>Cl-19</v>
          </cell>
          <cell r="B61">
            <v>3.1</v>
          </cell>
          <cell r="C61">
            <v>2.2000000000000002</v>
          </cell>
          <cell r="D61">
            <v>6.8200000000000012</v>
          </cell>
        </row>
        <row r="62">
          <cell r="A62" t="str">
            <v>Cl-20</v>
          </cell>
          <cell r="B62">
            <v>2.4</v>
          </cell>
          <cell r="C62">
            <v>2.2000000000000002</v>
          </cell>
          <cell r="D62">
            <v>5.28</v>
          </cell>
        </row>
        <row r="63">
          <cell r="A63" t="str">
            <v>Cl-21</v>
          </cell>
          <cell r="D63">
            <v>0</v>
          </cell>
        </row>
        <row r="65">
          <cell r="D65">
            <v>0</v>
          </cell>
        </row>
        <row r="66">
          <cell r="A66" t="str">
            <v>Ventanas y rejilla</v>
          </cell>
          <cell r="D66">
            <v>0</v>
          </cell>
        </row>
        <row r="67">
          <cell r="A67" t="str">
            <v>V-1</v>
          </cell>
          <cell r="B67">
            <v>3.2</v>
          </cell>
          <cell r="C67">
            <v>1.9</v>
          </cell>
          <cell r="D67">
            <v>6.08</v>
          </cell>
        </row>
        <row r="68">
          <cell r="A68" t="str">
            <v>V-2</v>
          </cell>
          <cell r="B68">
            <v>3.2</v>
          </cell>
          <cell r="C68">
            <v>1.9</v>
          </cell>
          <cell r="D68">
            <v>6.08</v>
          </cell>
        </row>
        <row r="69">
          <cell r="A69" t="str">
            <v>V-3</v>
          </cell>
          <cell r="B69">
            <v>1.8</v>
          </cell>
          <cell r="C69">
            <v>1.5</v>
          </cell>
          <cell r="D69">
            <v>2.7</v>
          </cell>
        </row>
        <row r="70">
          <cell r="A70" t="str">
            <v>V-4</v>
          </cell>
          <cell r="B70">
            <v>0.6</v>
          </cell>
          <cell r="C70">
            <v>0.6</v>
          </cell>
          <cell r="D70">
            <v>0.36</v>
          </cell>
        </row>
        <row r="71">
          <cell r="A71" t="str">
            <v>V-5</v>
          </cell>
          <cell r="B71">
            <v>0.6</v>
          </cell>
          <cell r="C71">
            <v>0.6</v>
          </cell>
          <cell r="D71">
            <v>0.36</v>
          </cell>
        </row>
        <row r="72">
          <cell r="A72" t="str">
            <v>V-6</v>
          </cell>
          <cell r="B72">
            <v>0.6</v>
          </cell>
          <cell r="C72">
            <v>0.6</v>
          </cell>
          <cell r="D72">
            <v>0.36</v>
          </cell>
        </row>
        <row r="73">
          <cell r="A73" t="str">
            <v>V-7</v>
          </cell>
          <cell r="B73">
            <v>2.1</v>
          </cell>
          <cell r="C73">
            <v>1.8</v>
          </cell>
          <cell r="D73">
            <v>3.7800000000000002</v>
          </cell>
        </row>
        <row r="74">
          <cell r="A74" t="str">
            <v>V-8</v>
          </cell>
          <cell r="B74">
            <v>3</v>
          </cell>
          <cell r="C74">
            <v>1.5</v>
          </cell>
          <cell r="D74">
            <v>4.5</v>
          </cell>
        </row>
        <row r="75">
          <cell r="A75" t="str">
            <v>V-9</v>
          </cell>
          <cell r="B75">
            <v>3.25</v>
          </cell>
          <cell r="C75">
            <v>1.5</v>
          </cell>
          <cell r="D75">
            <v>4.875</v>
          </cell>
        </row>
        <row r="76">
          <cell r="A76" t="str">
            <v>V-10</v>
          </cell>
          <cell r="B76">
            <v>3</v>
          </cell>
          <cell r="C76">
            <v>1.9</v>
          </cell>
          <cell r="D76">
            <v>5.6999999999999993</v>
          </cell>
        </row>
        <row r="77">
          <cell r="A77" t="str">
            <v>V-11</v>
          </cell>
          <cell r="B77">
            <v>3</v>
          </cell>
          <cell r="C77">
            <v>1.9</v>
          </cell>
          <cell r="D77">
            <v>5.6999999999999993</v>
          </cell>
        </row>
        <row r="78">
          <cell r="A78" t="str">
            <v>V-12</v>
          </cell>
          <cell r="B78">
            <v>3.2</v>
          </cell>
          <cell r="C78">
            <v>4.1500000000000004</v>
          </cell>
          <cell r="D78">
            <v>13.280000000000001</v>
          </cell>
        </row>
        <row r="79">
          <cell r="A79" t="str">
            <v>V-13</v>
          </cell>
          <cell r="B79">
            <v>3.85</v>
          </cell>
          <cell r="C79">
            <v>1.1000000000000001</v>
          </cell>
          <cell r="D79">
            <v>4.2350000000000003</v>
          </cell>
        </row>
        <row r="80">
          <cell r="A80" t="str">
            <v>V-14</v>
          </cell>
          <cell r="B80">
            <v>0.6</v>
          </cell>
          <cell r="C80">
            <v>1.1000000000000001</v>
          </cell>
          <cell r="D80">
            <v>0.66</v>
          </cell>
        </row>
        <row r="81">
          <cell r="A81" t="str">
            <v>V-15</v>
          </cell>
          <cell r="B81">
            <v>0.7</v>
          </cell>
          <cell r="C81">
            <v>1.1000000000000001</v>
          </cell>
          <cell r="D81">
            <v>0.77</v>
          </cell>
        </row>
        <row r="82">
          <cell r="A82" t="str">
            <v>V-16</v>
          </cell>
          <cell r="B82">
            <v>0.5</v>
          </cell>
          <cell r="C82">
            <v>0.5</v>
          </cell>
          <cell r="D82">
            <v>0.25</v>
          </cell>
        </row>
        <row r="83">
          <cell r="A83" t="str">
            <v>V-17</v>
          </cell>
          <cell r="B83">
            <v>0.6</v>
          </cell>
          <cell r="C83">
            <v>0.6</v>
          </cell>
          <cell r="D83">
            <v>0.36</v>
          </cell>
        </row>
        <row r="84">
          <cell r="A84" t="str">
            <v>V-18</v>
          </cell>
          <cell r="B84">
            <v>1.5</v>
          </cell>
          <cell r="C84">
            <v>1.5</v>
          </cell>
          <cell r="D84">
            <v>2.25</v>
          </cell>
        </row>
        <row r="85">
          <cell r="A85" t="str">
            <v>V-19</v>
          </cell>
          <cell r="B85">
            <v>0.75</v>
          </cell>
          <cell r="C85">
            <v>1.3</v>
          </cell>
          <cell r="D85">
            <v>0.97500000000000009</v>
          </cell>
        </row>
        <row r="86">
          <cell r="A86" t="str">
            <v>V-20</v>
          </cell>
          <cell r="B86">
            <v>2.73</v>
          </cell>
          <cell r="C86">
            <v>1.3</v>
          </cell>
          <cell r="D86">
            <v>3.5489999999999999</v>
          </cell>
        </row>
        <row r="87">
          <cell r="A87" t="str">
            <v>V-21</v>
          </cell>
          <cell r="B87">
            <v>1.6</v>
          </cell>
          <cell r="C87">
            <v>1.3</v>
          </cell>
          <cell r="D87">
            <v>2.08</v>
          </cell>
        </row>
        <row r="88">
          <cell r="A88" t="str">
            <v>V-22</v>
          </cell>
          <cell r="B88">
            <v>2.15</v>
          </cell>
          <cell r="C88">
            <v>1.2</v>
          </cell>
          <cell r="D88">
            <v>2.5799999999999996</v>
          </cell>
        </row>
        <row r="89">
          <cell r="A89" t="str">
            <v>V-23</v>
          </cell>
          <cell r="B89">
            <v>0.2</v>
          </cell>
          <cell r="C89">
            <v>1.1000000000000001</v>
          </cell>
          <cell r="D89">
            <v>0.22000000000000003</v>
          </cell>
        </row>
        <row r="90">
          <cell r="A90" t="str">
            <v>V-24</v>
          </cell>
          <cell r="B90">
            <v>0.8</v>
          </cell>
          <cell r="C90">
            <v>0.2</v>
          </cell>
          <cell r="D90">
            <v>0.16000000000000003</v>
          </cell>
        </row>
        <row r="91">
          <cell r="A91" t="str">
            <v>V-25</v>
          </cell>
          <cell r="B91">
            <v>0.4</v>
          </cell>
          <cell r="C91">
            <v>0.2</v>
          </cell>
          <cell r="D91">
            <v>8.0000000000000016E-2</v>
          </cell>
        </row>
        <row r="92">
          <cell r="A92" t="str">
            <v>V-26</v>
          </cell>
          <cell r="B92">
            <v>0.6</v>
          </cell>
          <cell r="C92">
            <v>0.2</v>
          </cell>
          <cell r="D92">
            <v>0.12</v>
          </cell>
        </row>
        <row r="93">
          <cell r="A93" t="str">
            <v>V-27</v>
          </cell>
          <cell r="B93">
            <v>0.9</v>
          </cell>
          <cell r="C93">
            <v>0.2</v>
          </cell>
          <cell r="D93">
            <v>0.18000000000000002</v>
          </cell>
        </row>
        <row r="94">
          <cell r="A94" t="str">
            <v>V-28</v>
          </cell>
          <cell r="B94">
            <v>2.5499999999999998</v>
          </cell>
          <cell r="C94">
            <v>1.3</v>
          </cell>
          <cell r="D94">
            <v>3.3149999999999999</v>
          </cell>
        </row>
        <row r="95">
          <cell r="A95" t="str">
            <v>V-29</v>
          </cell>
          <cell r="B95">
            <v>2.1</v>
          </cell>
          <cell r="C95">
            <v>1.5</v>
          </cell>
          <cell r="D95">
            <v>3.1500000000000004</v>
          </cell>
        </row>
        <row r="96">
          <cell r="A96" t="str">
            <v>V-30</v>
          </cell>
          <cell r="B96">
            <v>1.2</v>
          </cell>
          <cell r="C96">
            <v>1.3</v>
          </cell>
          <cell r="D96">
            <v>1.56</v>
          </cell>
        </row>
        <row r="97">
          <cell r="A97" t="str">
            <v>V-31</v>
          </cell>
          <cell r="B97">
            <v>0.4</v>
          </cell>
          <cell r="C97">
            <v>0.35</v>
          </cell>
          <cell r="D97">
            <v>0.13999999999999999</v>
          </cell>
        </row>
        <row r="98">
          <cell r="A98" t="str">
            <v>V-32</v>
          </cell>
          <cell r="B98">
            <v>1.5</v>
          </cell>
          <cell r="C98">
            <v>1.3</v>
          </cell>
          <cell r="D98">
            <v>1.9500000000000002</v>
          </cell>
        </row>
        <row r="99">
          <cell r="A99" t="str">
            <v>V-33</v>
          </cell>
          <cell r="B99">
            <v>0.6</v>
          </cell>
          <cell r="C99">
            <v>1.3</v>
          </cell>
          <cell r="D99">
            <v>0.78</v>
          </cell>
        </row>
        <row r="100">
          <cell r="A100" t="str">
            <v>V-34</v>
          </cell>
          <cell r="B100">
            <v>2.2000000000000002</v>
          </cell>
          <cell r="C100">
            <v>1.5</v>
          </cell>
          <cell r="D100">
            <v>3.3000000000000003</v>
          </cell>
        </row>
        <row r="101">
          <cell r="A101" t="str">
            <v>V-35</v>
          </cell>
          <cell r="B101">
            <v>1.95</v>
          </cell>
          <cell r="C101">
            <v>1.3</v>
          </cell>
          <cell r="D101">
            <v>2.5350000000000001</v>
          </cell>
        </row>
        <row r="102">
          <cell r="A102" t="str">
            <v>V-36</v>
          </cell>
          <cell r="B102">
            <v>1.45</v>
          </cell>
          <cell r="C102">
            <v>1.5</v>
          </cell>
          <cell r="D102">
            <v>2.1749999999999998</v>
          </cell>
        </row>
        <row r="103">
          <cell r="A103" t="str">
            <v>V-37</v>
          </cell>
          <cell r="B103">
            <v>0.6</v>
          </cell>
          <cell r="C103">
            <v>1.8</v>
          </cell>
          <cell r="D103">
            <v>1.08</v>
          </cell>
        </row>
        <row r="104">
          <cell r="A104" t="str">
            <v>V-38</v>
          </cell>
          <cell r="B104">
            <v>1.3</v>
          </cell>
          <cell r="C104">
            <v>0.2</v>
          </cell>
          <cell r="D104">
            <v>0.26</v>
          </cell>
        </row>
        <row r="105">
          <cell r="A105" t="str">
            <v>V-39</v>
          </cell>
          <cell r="B105">
            <v>0.25</v>
          </cell>
          <cell r="C105">
            <v>0.2</v>
          </cell>
          <cell r="D105">
            <v>0.05</v>
          </cell>
        </row>
        <row r="106">
          <cell r="A106" t="str">
            <v>V-40</v>
          </cell>
          <cell r="B106">
            <v>4.9000000000000004</v>
          </cell>
          <cell r="C106">
            <v>1.2</v>
          </cell>
          <cell r="D106">
            <v>5.88</v>
          </cell>
        </row>
        <row r="107">
          <cell r="A107" t="str">
            <v>V-41</v>
          </cell>
          <cell r="B107">
            <v>1</v>
          </cell>
          <cell r="C107">
            <v>1.2</v>
          </cell>
          <cell r="D107">
            <v>1.2</v>
          </cell>
        </row>
        <row r="108">
          <cell r="A108" t="str">
            <v>V-42</v>
          </cell>
          <cell r="B108">
            <v>1</v>
          </cell>
          <cell r="C108">
            <v>1.2</v>
          </cell>
          <cell r="D108">
            <v>1.2</v>
          </cell>
        </row>
        <row r="109">
          <cell r="D109">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dor WA 470"/>
      <sheetName val="rend Cat 966"/>
      <sheetName val="rend 213 D"/>
      <sheetName val="rend CS 533"/>
      <sheetName val="rend 160H"/>
      <sheetName val="rend 135H"/>
      <sheetName val="rend D8R"/>
      <sheetName val="rend D6R "/>
      <sheetName val="TRAMO5"/>
      <sheetName val="TRAMO4"/>
      <sheetName val="TRAMO3"/>
      <sheetName val="TRAMO2"/>
      <sheetName val="TRAMO1"/>
      <sheetName val="Tarifado"/>
      <sheetName val="Rell est"/>
      <sheetName val="Transporte (B)"/>
      <sheetName val="Base"/>
      <sheetName val="Subrasante"/>
      <sheetName val="Terraplen"/>
      <sheetName val="Corte"/>
      <sheetName val="Escarpe"/>
      <sheetName val="Transporte"/>
      <sheetName val="Rem soleras"/>
      <sheetName val="Demoliciones"/>
      <sheetName val="Transporte esc"/>
      <sheetName val="INSUMOS"/>
      <sheetName val="REND MAQ"/>
      <sheetName val="G.GENERALES"/>
      <sheetName val="P.UNITARIOS"/>
      <sheetName val="Volvo A25"/>
      <sheetName val="CAT 769 B"/>
      <sheetName val="Tolva Renault"/>
      <sheetName val="Tolva rem 17m3"/>
      <sheetName val="Cama baja"/>
      <sheetName val="Bulldozer D4H "/>
      <sheetName val="Bulldozer D6H"/>
      <sheetName val="Bulldozer D8N"/>
      <sheetName val="Bulldozer D8R"/>
      <sheetName val="Bulldozer Komatsu D155-AX"/>
      <sheetName val="Komatsu PW-170"/>
      <sheetName val="Komatsu PC 200"/>
      <sheetName val="Komatsu PC 300"/>
      <sheetName val="CAT 428C"/>
      <sheetName val="Excavadora Cat 320 CL ME"/>
      <sheetName val="Rodillo CAT"/>
      <sheetName val="Rodillo Bomag"/>
      <sheetName val="Rodillo Dynapac CA 15"/>
      <sheetName val="Rodillo Dynapac CA 25"/>
      <sheetName val="CAT 815-B"/>
      <sheetName val="Camión alg"/>
      <sheetName val="Motoniveladora 135H"/>
      <sheetName val="Motoniveladora 160H"/>
      <sheetName val="Cargador 966F"/>
      <sheetName val="Excavadora Cat 322 L"/>
      <sheetName val="Excavadora Cat 330"/>
      <sheetName val="Excavadora Cat 320 CL"/>
      <sheetName val="Excavadora Cat 320B"/>
      <sheetName val="Excavadora Cat 345BL SERIE II"/>
      <sheetName val="Excavadora Cat 375"/>
      <sheetName val="Mantención de caminos"/>
      <sheetName val="Acon vert"/>
      <sheetName val="Fosos"/>
      <sheetName val="Exc estruc"/>
      <sheetName val="Roce fa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4">
          <cell r="J4">
            <v>2</v>
          </cell>
        </row>
        <row r="5">
          <cell r="J5">
            <v>1.5384615384615383</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LISTA-PR"/>
      <sheetName val="DETALLE"/>
      <sheetName val="RESUMEN"/>
      <sheetName val="COSTOS"/>
      <sheetName val="N°1"/>
      <sheetName val="ado ati demussy LDH"/>
    </sheetNames>
    <sheetDataSet>
      <sheetData sheetId="0" refreshError="1">
        <row r="197">
          <cell r="G197" t="str">
            <v xml:space="preserve">ERROR-ERROR-ERROR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1. ESTRUCTURAS"/>
      <sheetName val="2. ARQUITECTURA"/>
      <sheetName val="3. I.SANITARIA"/>
      <sheetName val="4. I. ELECTRICAS"/>
      <sheetName val="5. A.A"/>
      <sheetName val="6. SEGURIDAD, CCTV Y CONTROL"/>
      <sheetName val="7. ACI"/>
      <sheetName val="8. INST GAS"/>
      <sheetName val="9.COMUNICACIONES"/>
      <sheetName val="10.EQ. COCINA"/>
      <sheetName val="11.EQ GIMNASIO"/>
    </sheetNames>
    <sheetDataSet>
      <sheetData sheetId="0">
        <row r="21">
          <cell r="D21" t="str">
            <v>%</v>
          </cell>
        </row>
        <row r="27">
          <cell r="D27">
            <v>0.18</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Histórico"/>
      <sheetName val="Detallado CD"/>
      <sheetName val="Exclusiones"/>
      <sheetName val="Organigrama "/>
      <sheetName val="Detallado GG"/>
      <sheetName val="GG Sustento 1"/>
      <sheetName val="GG Sustento 2"/>
      <sheetName val="Analisis"/>
      <sheetName val="Insumos"/>
      <sheetName val="Rangos"/>
      <sheetName val="PRA"/>
      <sheetName val="Ppto Superfice"/>
      <sheetName val="Ppto EVA"/>
      <sheetName val="Ppto SEN"/>
      <sheetName val="Ppto IISS"/>
      <sheetName val="Ppto IIEE"/>
      <sheetName val="Ppto MT"/>
      <sheetName val="PPTO GE"/>
      <sheetName val="PPTO ASC"/>
      <sheetName val="Ppto HVAC"/>
      <sheetName val="Ppto ACI "/>
      <sheetName val="Ppto DYA"/>
      <sheetName val="PPTO CCTV"/>
      <sheetName val="Ppto PK"/>
      <sheetName val="Ppto LP"/>
      <sheetName val="Ppto VYD"/>
      <sheetName val="Ppto PCF"/>
      <sheetName val="Ppto CM."/>
      <sheetName val="Ppto CM"/>
      <sheetName val="Ppto APS"/>
      <sheetName val="FórmulaPolinómica"/>
      <sheetName val="Ppto Pro"/>
      <sheetName val="Ppto Topo"/>
      <sheetName val="Ppto Sñ"/>
      <sheetName val="Organigrama"/>
      <sheetName val="Estructuras"/>
    </sheetNames>
    <sheetDataSet>
      <sheetData sheetId="0"/>
      <sheetData sheetId="1"/>
      <sheetData sheetId="2">
        <row r="25">
          <cell r="A25">
            <v>1000200</v>
          </cell>
        </row>
        <row r="28">
          <cell r="A28">
            <v>1000215</v>
          </cell>
        </row>
        <row r="29">
          <cell r="A29">
            <v>1000360</v>
          </cell>
        </row>
        <row r="30">
          <cell r="A30">
            <v>1000370</v>
          </cell>
        </row>
        <row r="31">
          <cell r="A31">
            <v>1000380</v>
          </cell>
        </row>
        <row r="32">
          <cell r="A32">
            <v>1000390</v>
          </cell>
        </row>
        <row r="35">
          <cell r="A35">
            <v>1000420</v>
          </cell>
        </row>
        <row r="36">
          <cell r="A36">
            <v>1000430</v>
          </cell>
        </row>
        <row r="37">
          <cell r="A37">
            <v>1000432</v>
          </cell>
        </row>
        <row r="38">
          <cell r="A38">
            <v>1000435</v>
          </cell>
        </row>
        <row r="42">
          <cell r="A42">
            <v>1000447</v>
          </cell>
        </row>
        <row r="43">
          <cell r="A43">
            <v>1000450</v>
          </cell>
        </row>
        <row r="46">
          <cell r="A46">
            <v>1000460</v>
          </cell>
        </row>
        <row r="47">
          <cell r="A47">
            <v>1000470</v>
          </cell>
        </row>
        <row r="49">
          <cell r="A49">
            <v>1000475</v>
          </cell>
        </row>
        <row r="50">
          <cell r="A50">
            <v>1000480</v>
          </cell>
        </row>
        <row r="51">
          <cell r="A51">
            <v>1000485</v>
          </cell>
        </row>
        <row r="53">
          <cell r="A53">
            <v>1000500</v>
          </cell>
        </row>
        <row r="54">
          <cell r="A54">
            <v>1000510</v>
          </cell>
        </row>
        <row r="55">
          <cell r="A55">
            <v>1000520</v>
          </cell>
        </row>
        <row r="56">
          <cell r="A56">
            <v>1000530</v>
          </cell>
        </row>
        <row r="58">
          <cell r="A58">
            <v>1000540</v>
          </cell>
        </row>
        <row r="59">
          <cell r="A59">
            <v>1000550</v>
          </cell>
        </row>
        <row r="60">
          <cell r="A60">
            <v>1000560</v>
          </cell>
        </row>
        <row r="61">
          <cell r="A61">
            <v>1000570</v>
          </cell>
        </row>
        <row r="62">
          <cell r="A62">
            <v>1000580</v>
          </cell>
        </row>
        <row r="63">
          <cell r="A63">
            <v>1000590</v>
          </cell>
        </row>
        <row r="65">
          <cell r="A65">
            <v>1000600</v>
          </cell>
        </row>
        <row r="66">
          <cell r="A66">
            <v>1000610</v>
          </cell>
        </row>
        <row r="67">
          <cell r="A67">
            <v>1000620</v>
          </cell>
        </row>
        <row r="69">
          <cell r="A69">
            <v>1000630</v>
          </cell>
        </row>
        <row r="70">
          <cell r="A70">
            <v>1000640</v>
          </cell>
        </row>
        <row r="71">
          <cell r="A71">
            <v>1000650</v>
          </cell>
        </row>
        <row r="83">
          <cell r="A83">
            <v>1000470</v>
          </cell>
        </row>
        <row r="85">
          <cell r="A85">
            <v>1000690</v>
          </cell>
        </row>
        <row r="86">
          <cell r="A86">
            <v>1000700</v>
          </cell>
        </row>
        <row r="87">
          <cell r="A87">
            <v>1000710</v>
          </cell>
        </row>
        <row r="88">
          <cell r="A88">
            <v>1000712</v>
          </cell>
        </row>
        <row r="105">
          <cell r="A105">
            <v>1000730</v>
          </cell>
        </row>
        <row r="106">
          <cell r="A106">
            <v>1000740</v>
          </cell>
        </row>
        <row r="107">
          <cell r="A107">
            <v>1000750</v>
          </cell>
        </row>
        <row r="108">
          <cell r="A108">
            <v>1000760</v>
          </cell>
        </row>
        <row r="110">
          <cell r="A110">
            <v>1000770</v>
          </cell>
        </row>
        <row r="111">
          <cell r="A111">
            <v>1000780</v>
          </cell>
        </row>
        <row r="112">
          <cell r="A112">
            <v>1000790</v>
          </cell>
        </row>
        <row r="115">
          <cell r="A115">
            <v>1000800</v>
          </cell>
        </row>
        <row r="116">
          <cell r="A116">
            <v>1000810</v>
          </cell>
        </row>
        <row r="124">
          <cell r="A124">
            <v>1000840</v>
          </cell>
        </row>
        <row r="125">
          <cell r="A125">
            <v>1000850</v>
          </cell>
        </row>
        <row r="126">
          <cell r="A126">
            <v>1000860</v>
          </cell>
        </row>
        <row r="135">
          <cell r="A135">
            <v>1000910</v>
          </cell>
        </row>
        <row r="136">
          <cell r="A136">
            <v>1000920</v>
          </cell>
        </row>
        <row r="138">
          <cell r="A138">
            <v>1000930</v>
          </cell>
        </row>
        <row r="141">
          <cell r="A141">
            <v>1000940</v>
          </cell>
        </row>
        <row r="145">
          <cell r="A145">
            <v>1000965</v>
          </cell>
        </row>
        <row r="156">
          <cell r="A156">
            <v>1000990</v>
          </cell>
        </row>
        <row r="158">
          <cell r="A158">
            <v>1001000</v>
          </cell>
        </row>
        <row r="164">
          <cell r="A164">
            <v>1001013</v>
          </cell>
        </row>
        <row r="171">
          <cell r="A171">
            <v>1001022</v>
          </cell>
        </row>
        <row r="183">
          <cell r="A183">
            <v>1001040</v>
          </cell>
        </row>
        <row r="202">
          <cell r="A202">
            <v>1001103</v>
          </cell>
        </row>
        <row r="208">
          <cell r="A208">
            <v>1001110</v>
          </cell>
        </row>
        <row r="209">
          <cell r="A209">
            <v>1001112</v>
          </cell>
        </row>
        <row r="241">
          <cell r="A241">
            <v>1001250</v>
          </cell>
        </row>
        <row r="242">
          <cell r="A242">
            <v>1001256</v>
          </cell>
        </row>
        <row r="254">
          <cell r="A254">
            <v>1001401</v>
          </cell>
        </row>
        <row r="255">
          <cell r="A255">
            <v>1001402</v>
          </cell>
        </row>
        <row r="256">
          <cell r="A256">
            <v>1001403</v>
          </cell>
        </row>
        <row r="257">
          <cell r="A257">
            <v>1001405</v>
          </cell>
        </row>
      </sheetData>
      <sheetData sheetId="3"/>
      <sheetData sheetId="4"/>
      <sheetData sheetId="5"/>
      <sheetData sheetId="6">
        <row r="113">
          <cell r="F113">
            <v>8322.0479999999989</v>
          </cell>
        </row>
      </sheetData>
      <sheetData sheetId="7"/>
      <sheetData sheetId="8">
        <row r="97">
          <cell r="H97">
            <v>4.9874999999999998</v>
          </cell>
        </row>
        <row r="124">
          <cell r="H124">
            <v>27.840900000000001</v>
          </cell>
        </row>
        <row r="134">
          <cell r="H134">
            <v>6.9591000000000003</v>
          </cell>
        </row>
        <row r="144">
          <cell r="H144">
            <v>11.600099999999999</v>
          </cell>
        </row>
        <row r="159">
          <cell r="H159">
            <v>2.3184</v>
          </cell>
        </row>
        <row r="176">
          <cell r="H176">
            <v>22.04</v>
          </cell>
        </row>
        <row r="205">
          <cell r="H205">
            <v>223.8201</v>
          </cell>
        </row>
        <row r="215">
          <cell r="H215">
            <v>241.70670000000001</v>
          </cell>
        </row>
        <row r="231">
          <cell r="H231">
            <v>13.521799999999999</v>
          </cell>
        </row>
        <row r="246">
          <cell r="H246">
            <v>15.951699999999999</v>
          </cell>
        </row>
        <row r="296">
          <cell r="H296">
            <v>16.322200000000002</v>
          </cell>
        </row>
        <row r="307">
          <cell r="H307">
            <v>176.4111</v>
          </cell>
        </row>
        <row r="319">
          <cell r="H319">
            <v>283.40559999999999</v>
          </cell>
        </row>
        <row r="335">
          <cell r="H335">
            <v>3.6108000000000002</v>
          </cell>
        </row>
        <row r="347">
          <cell r="H347">
            <v>287.85559999999998</v>
          </cell>
        </row>
        <row r="363">
          <cell r="H363">
            <v>43.750500000000002</v>
          </cell>
        </row>
        <row r="379">
          <cell r="H379">
            <v>3.6108000000000002</v>
          </cell>
        </row>
        <row r="390">
          <cell r="H390">
            <v>285.12220000000002</v>
          </cell>
        </row>
        <row r="401">
          <cell r="H401">
            <v>317.3612</v>
          </cell>
        </row>
        <row r="417">
          <cell r="H417">
            <v>3.6254999999999997</v>
          </cell>
        </row>
        <row r="431">
          <cell r="H431">
            <v>11.035</v>
          </cell>
        </row>
        <row r="442">
          <cell r="H442">
            <v>399.09890000000001</v>
          </cell>
        </row>
        <row r="453">
          <cell r="H453">
            <v>386.09890000000001</v>
          </cell>
        </row>
        <row r="471">
          <cell r="H471">
            <v>38.593500000000006</v>
          </cell>
        </row>
        <row r="489">
          <cell r="H489">
            <v>46.327800000000003</v>
          </cell>
        </row>
        <row r="506">
          <cell r="H506">
            <v>3.7252999999999998</v>
          </cell>
        </row>
        <row r="514">
          <cell r="H514">
            <v>327.81149999999997</v>
          </cell>
        </row>
        <row r="525">
          <cell r="H525">
            <v>286.85559999999998</v>
          </cell>
        </row>
        <row r="544">
          <cell r="H544">
            <v>38.593000000000004</v>
          </cell>
        </row>
        <row r="561">
          <cell r="H561">
            <v>3.7252999999999998</v>
          </cell>
        </row>
        <row r="572">
          <cell r="H572">
            <v>286.608</v>
          </cell>
        </row>
        <row r="591">
          <cell r="H591">
            <v>40.931099999999994</v>
          </cell>
        </row>
        <row r="645">
          <cell r="H645">
            <v>3.6860999999999997</v>
          </cell>
        </row>
        <row r="708">
          <cell r="H708">
            <v>9103.5</v>
          </cell>
        </row>
        <row r="719">
          <cell r="H719">
            <v>284.1026</v>
          </cell>
        </row>
        <row r="730">
          <cell r="H730">
            <v>316.34160000000003</v>
          </cell>
        </row>
        <row r="748">
          <cell r="H748">
            <v>48.722100000000005</v>
          </cell>
        </row>
        <row r="765">
          <cell r="H765">
            <v>3.7006999999999999</v>
          </cell>
        </row>
        <row r="877">
          <cell r="H877">
            <v>285.87829999999997</v>
          </cell>
        </row>
        <row r="891">
          <cell r="H891">
            <v>318.1173</v>
          </cell>
        </row>
        <row r="909">
          <cell r="H909">
            <v>37.179300000000005</v>
          </cell>
        </row>
        <row r="919">
          <cell r="H919">
            <v>3.7159</v>
          </cell>
        </row>
        <row r="930">
          <cell r="H930">
            <v>285.81560000000002</v>
          </cell>
        </row>
        <row r="937">
          <cell r="H937">
            <v>53.379199999999997</v>
          </cell>
        </row>
        <row r="944">
          <cell r="H944">
            <v>3.6798999999999999</v>
          </cell>
        </row>
        <row r="954">
          <cell r="H954">
            <v>285.87830000000002</v>
          </cell>
        </row>
        <row r="964">
          <cell r="H964">
            <v>3.6269999999999998</v>
          </cell>
        </row>
        <row r="1005">
          <cell r="H1005">
            <v>16.617799999999999</v>
          </cell>
        </row>
        <row r="1015">
          <cell r="H1015">
            <v>318.1173</v>
          </cell>
        </row>
        <row r="1025">
          <cell r="H1025">
            <v>318.1173</v>
          </cell>
        </row>
        <row r="1035">
          <cell r="H1035">
            <v>3.6269999999999998</v>
          </cell>
        </row>
        <row r="1101">
          <cell r="H1101">
            <v>16.617799999999999</v>
          </cell>
        </row>
        <row r="1112">
          <cell r="H1112">
            <v>9.5603000000000016</v>
          </cell>
        </row>
        <row r="1129">
          <cell r="H1129">
            <v>25.136399999999998</v>
          </cell>
        </row>
        <row r="1136">
          <cell r="H1136">
            <v>26650</v>
          </cell>
        </row>
        <row r="1373">
          <cell r="H1373">
            <v>68.000199999999978</v>
          </cell>
        </row>
        <row r="1425">
          <cell r="H1425">
            <v>77.500100000000003</v>
          </cell>
        </row>
        <row r="1499">
          <cell r="H1499">
            <v>9.1192999999999991</v>
          </cell>
        </row>
        <row r="1538">
          <cell r="H1538">
            <v>22.447099999999995</v>
          </cell>
        </row>
        <row r="1593">
          <cell r="H1593">
            <v>9.5887000000000011</v>
          </cell>
        </row>
        <row r="1672">
          <cell r="H1672">
            <v>61.337699999999991</v>
          </cell>
        </row>
        <row r="1683">
          <cell r="H1683">
            <v>2.6004999999999998</v>
          </cell>
        </row>
        <row r="1704">
          <cell r="H1704">
            <v>49.297800000000002</v>
          </cell>
        </row>
        <row r="1765">
          <cell r="H1765">
            <v>55.232499999999995</v>
          </cell>
        </row>
        <row r="1826">
          <cell r="H1826">
            <v>45.339099999999995</v>
          </cell>
        </row>
        <row r="1850">
          <cell r="H1850">
            <v>42.795899999999989</v>
          </cell>
        </row>
        <row r="1870">
          <cell r="H1870">
            <v>51.916800000000002</v>
          </cell>
        </row>
        <row r="1891">
          <cell r="H1891">
            <v>28.135999999999999</v>
          </cell>
        </row>
        <row r="1913">
          <cell r="H1913">
            <v>3.5999000000000003</v>
          </cell>
        </row>
        <row r="1929">
          <cell r="H1929">
            <v>25.508000000000003</v>
          </cell>
        </row>
        <row r="2154">
          <cell r="H2154">
            <v>36.317999999999998</v>
          </cell>
        </row>
        <row r="2534">
          <cell r="H2534">
            <v>3.6996999999999995</v>
          </cell>
        </row>
        <row r="2550">
          <cell r="H2550">
            <v>3.6798999999999999</v>
          </cell>
        </row>
        <row r="2582">
          <cell r="H2582">
            <v>30.517899999999997</v>
          </cell>
        </row>
      </sheetData>
      <sheetData sheetId="9">
        <row r="3">
          <cell r="A3">
            <v>10000010</v>
          </cell>
        </row>
        <row r="4">
          <cell r="A4">
            <v>10000020</v>
          </cell>
        </row>
        <row r="5">
          <cell r="A5">
            <v>10000040</v>
          </cell>
        </row>
        <row r="6">
          <cell r="A6">
            <v>10000050</v>
          </cell>
        </row>
        <row r="14">
          <cell r="A14">
            <v>10000130</v>
          </cell>
        </row>
        <row r="15">
          <cell r="A15">
            <v>10000131</v>
          </cell>
        </row>
        <row r="22">
          <cell r="A22">
            <v>10001311</v>
          </cell>
        </row>
        <row r="23">
          <cell r="A23">
            <v>10001312</v>
          </cell>
        </row>
        <row r="25">
          <cell r="A25">
            <v>10300010</v>
          </cell>
        </row>
        <row r="26">
          <cell r="A26">
            <v>10300030</v>
          </cell>
        </row>
        <row r="27">
          <cell r="A27">
            <v>20000005</v>
          </cell>
        </row>
        <row r="28">
          <cell r="A28">
            <v>20000006</v>
          </cell>
        </row>
        <row r="29">
          <cell r="A29">
            <v>20000007</v>
          </cell>
        </row>
        <row r="30">
          <cell r="A30">
            <v>20000008</v>
          </cell>
        </row>
        <row r="36">
          <cell r="A36">
            <v>20000030</v>
          </cell>
        </row>
        <row r="37">
          <cell r="A37">
            <v>20000031</v>
          </cell>
        </row>
        <row r="38">
          <cell r="A38">
            <v>20000032</v>
          </cell>
        </row>
        <row r="39">
          <cell r="A39">
            <v>20000033</v>
          </cell>
        </row>
        <row r="40">
          <cell r="A40">
            <v>20000034</v>
          </cell>
        </row>
        <row r="45">
          <cell r="A45">
            <v>20000048</v>
          </cell>
        </row>
        <row r="47">
          <cell r="A47">
            <v>20000060</v>
          </cell>
        </row>
        <row r="48">
          <cell r="A48">
            <v>20000061</v>
          </cell>
        </row>
        <row r="49">
          <cell r="A49">
            <v>20000062</v>
          </cell>
        </row>
        <row r="50">
          <cell r="A50">
            <v>20000063</v>
          </cell>
        </row>
        <row r="52">
          <cell r="A52">
            <v>20000080</v>
          </cell>
        </row>
        <row r="53">
          <cell r="A53">
            <v>20000081</v>
          </cell>
        </row>
        <row r="56">
          <cell r="A56">
            <v>20000093</v>
          </cell>
        </row>
        <row r="57">
          <cell r="A57">
            <v>20000095</v>
          </cell>
        </row>
        <row r="58">
          <cell r="A58">
            <v>20000097</v>
          </cell>
        </row>
        <row r="59">
          <cell r="A59">
            <v>20000098</v>
          </cell>
        </row>
        <row r="62">
          <cell r="A62">
            <v>20000120</v>
          </cell>
        </row>
        <row r="64">
          <cell r="A64">
            <v>20000140</v>
          </cell>
        </row>
        <row r="78">
          <cell r="A78">
            <v>20000290</v>
          </cell>
        </row>
        <row r="134">
          <cell r="A134">
            <v>20001220</v>
          </cell>
        </row>
        <row r="135">
          <cell r="A135">
            <v>20001490</v>
          </cell>
        </row>
        <row r="136">
          <cell r="A136">
            <v>20001590</v>
          </cell>
        </row>
        <row r="162">
          <cell r="A162">
            <v>20040300</v>
          </cell>
        </row>
        <row r="220">
          <cell r="A220">
            <v>20050000</v>
          </cell>
        </row>
        <row r="343">
          <cell r="A343">
            <v>20300010</v>
          </cell>
        </row>
        <row r="344">
          <cell r="A344">
            <v>20300020</v>
          </cell>
        </row>
        <row r="345">
          <cell r="A345">
            <v>20300030</v>
          </cell>
        </row>
        <row r="346">
          <cell r="A346">
            <v>20300050</v>
          </cell>
        </row>
        <row r="349">
          <cell r="A349">
            <v>20300110</v>
          </cell>
        </row>
        <row r="350">
          <cell r="A350">
            <v>20300120</v>
          </cell>
        </row>
        <row r="351">
          <cell r="A351">
            <v>20300130</v>
          </cell>
        </row>
        <row r="354">
          <cell r="A354">
            <v>20300150</v>
          </cell>
        </row>
        <row r="356">
          <cell r="A356">
            <v>20300170</v>
          </cell>
        </row>
        <row r="359">
          <cell r="A359">
            <v>20300200</v>
          </cell>
        </row>
        <row r="361">
          <cell r="A361">
            <v>20300220</v>
          </cell>
        </row>
        <row r="362">
          <cell r="A362">
            <v>20300230</v>
          </cell>
        </row>
        <row r="371">
          <cell r="A371">
            <v>20300270</v>
          </cell>
        </row>
        <row r="377">
          <cell r="A377">
            <v>20300300</v>
          </cell>
        </row>
        <row r="378">
          <cell r="A378">
            <v>20300310</v>
          </cell>
        </row>
        <row r="379">
          <cell r="A379">
            <v>20300320</v>
          </cell>
        </row>
        <row r="381">
          <cell r="A381">
            <v>20300350</v>
          </cell>
        </row>
        <row r="383">
          <cell r="A383">
            <v>20300370</v>
          </cell>
        </row>
        <row r="385">
          <cell r="A385">
            <v>20300390</v>
          </cell>
        </row>
        <row r="389">
          <cell r="A389">
            <v>20300410</v>
          </cell>
        </row>
        <row r="390">
          <cell r="A390">
            <v>20300420</v>
          </cell>
        </row>
        <row r="391">
          <cell r="A391">
            <v>20300430</v>
          </cell>
        </row>
        <row r="394">
          <cell r="A394">
            <v>20300490</v>
          </cell>
        </row>
        <row r="395">
          <cell r="A395">
            <v>20300510</v>
          </cell>
        </row>
        <row r="396">
          <cell r="A396">
            <v>20300530</v>
          </cell>
        </row>
        <row r="397">
          <cell r="A397">
            <v>20300540</v>
          </cell>
        </row>
        <row r="398">
          <cell r="A398">
            <v>20300550</v>
          </cell>
        </row>
        <row r="411">
          <cell r="A411">
            <v>20300620</v>
          </cell>
        </row>
        <row r="417">
          <cell r="A417">
            <v>20300680</v>
          </cell>
        </row>
        <row r="420">
          <cell r="A420">
            <v>20300690</v>
          </cell>
        </row>
        <row r="421">
          <cell r="A421">
            <v>20300700</v>
          </cell>
        </row>
        <row r="422">
          <cell r="A422">
            <v>20300710</v>
          </cell>
        </row>
        <row r="442">
          <cell r="A442">
            <v>20300780</v>
          </cell>
        </row>
        <row r="443">
          <cell r="A443">
            <v>20300790</v>
          </cell>
        </row>
        <row r="449">
          <cell r="A449">
            <v>20300810</v>
          </cell>
        </row>
        <row r="450">
          <cell r="A450">
            <v>20300820</v>
          </cell>
        </row>
        <row r="451">
          <cell r="A451">
            <v>20300830</v>
          </cell>
        </row>
        <row r="452">
          <cell r="A452">
            <v>20300840</v>
          </cell>
        </row>
        <row r="453">
          <cell r="A453">
            <v>20300850</v>
          </cell>
        </row>
        <row r="454">
          <cell r="A454">
            <v>20300860</v>
          </cell>
        </row>
        <row r="455">
          <cell r="A455">
            <v>20300870</v>
          </cell>
        </row>
        <row r="456">
          <cell r="A456">
            <v>20300880</v>
          </cell>
        </row>
        <row r="457">
          <cell r="A457">
            <v>20300890</v>
          </cell>
        </row>
        <row r="458">
          <cell r="A458">
            <v>20300910</v>
          </cell>
        </row>
        <row r="462">
          <cell r="A462">
            <v>20300950</v>
          </cell>
        </row>
        <row r="516">
          <cell r="A516">
            <v>20500010</v>
          </cell>
        </row>
        <row r="517">
          <cell r="A517">
            <v>21000220</v>
          </cell>
        </row>
        <row r="518">
          <cell r="A518">
            <v>21000240</v>
          </cell>
        </row>
        <row r="519">
          <cell r="A519">
            <v>21000250</v>
          </cell>
        </row>
        <row r="520">
          <cell r="A520">
            <v>21000270</v>
          </cell>
        </row>
        <row r="521">
          <cell r="A521">
            <v>21000280</v>
          </cell>
        </row>
        <row r="522">
          <cell r="A522">
            <v>21000350</v>
          </cell>
        </row>
        <row r="527">
          <cell r="A527">
            <v>29999986</v>
          </cell>
        </row>
        <row r="531">
          <cell r="A531">
            <v>29999990</v>
          </cell>
        </row>
        <row r="533">
          <cell r="A533">
            <v>30000010</v>
          </cell>
        </row>
        <row r="534">
          <cell r="A534">
            <v>40000760</v>
          </cell>
        </row>
        <row r="535">
          <cell r="A535">
            <v>40001600</v>
          </cell>
        </row>
        <row r="536">
          <cell r="A536">
            <v>40002160</v>
          </cell>
        </row>
        <row r="547">
          <cell r="A547">
            <v>48090061</v>
          </cell>
        </row>
        <row r="558">
          <cell r="A558">
            <v>50000070</v>
          </cell>
        </row>
        <row r="573">
          <cell r="A573">
            <v>50000580</v>
          </cell>
        </row>
        <row r="577">
          <cell r="A577">
            <v>50000630</v>
          </cell>
        </row>
        <row r="579">
          <cell r="A579">
            <v>50000740</v>
          </cell>
        </row>
        <row r="608">
          <cell r="A608">
            <v>50000900</v>
          </cell>
        </row>
        <row r="609">
          <cell r="A609">
            <v>50000920</v>
          </cell>
        </row>
        <row r="614">
          <cell r="A614">
            <v>50000940</v>
          </cell>
        </row>
        <row r="684">
          <cell r="A684">
            <v>50003620</v>
          </cell>
        </row>
        <row r="725">
          <cell r="A725">
            <v>50004090</v>
          </cell>
        </row>
        <row r="726">
          <cell r="A726">
            <v>50004092</v>
          </cell>
        </row>
        <row r="728">
          <cell r="A728">
            <v>50004094</v>
          </cell>
        </row>
        <row r="734">
          <cell r="A734">
            <v>50005000</v>
          </cell>
        </row>
        <row r="755">
          <cell r="A755">
            <v>60000380</v>
          </cell>
        </row>
        <row r="756">
          <cell r="A756">
            <v>60000840</v>
          </cell>
        </row>
        <row r="758">
          <cell r="A758">
            <v>70000010</v>
          </cell>
        </row>
        <row r="759">
          <cell r="A759">
            <v>70000020</v>
          </cell>
        </row>
        <row r="760">
          <cell r="A760">
            <v>70000030</v>
          </cell>
        </row>
        <row r="761">
          <cell r="A761">
            <v>70000070</v>
          </cell>
        </row>
        <row r="762">
          <cell r="A762">
            <v>70000075</v>
          </cell>
        </row>
        <row r="763">
          <cell r="A763">
            <v>70000080</v>
          </cell>
        </row>
        <row r="765">
          <cell r="A765">
            <v>70000200</v>
          </cell>
        </row>
        <row r="766">
          <cell r="A766">
            <v>70000400</v>
          </cell>
        </row>
        <row r="767">
          <cell r="A767">
            <v>70000450</v>
          </cell>
        </row>
        <row r="768">
          <cell r="A768">
            <v>70000460</v>
          </cell>
        </row>
        <row r="769">
          <cell r="A769">
            <v>70000500</v>
          </cell>
        </row>
        <row r="770">
          <cell r="A770">
            <v>75300012</v>
          </cell>
        </row>
        <row r="771">
          <cell r="A771">
            <v>8000290</v>
          </cell>
        </row>
        <row r="772">
          <cell r="A772">
            <v>8002160</v>
          </cell>
        </row>
        <row r="773">
          <cell r="A773">
            <v>8071504</v>
          </cell>
        </row>
        <row r="774">
          <cell r="A774">
            <v>8072001</v>
          </cell>
        </row>
        <row r="776">
          <cell r="A776">
            <v>8090061</v>
          </cell>
        </row>
        <row r="777">
          <cell r="A777">
            <v>8154501</v>
          </cell>
        </row>
        <row r="778">
          <cell r="A778">
            <v>8400060</v>
          </cell>
        </row>
        <row r="780">
          <cell r="A780">
            <v>8920180</v>
          </cell>
        </row>
        <row r="781">
          <cell r="A781">
            <v>8920220</v>
          </cell>
        </row>
        <row r="790">
          <cell r="A790">
            <v>8920360</v>
          </cell>
        </row>
        <row r="791">
          <cell r="A791">
            <v>9000005</v>
          </cell>
        </row>
        <row r="792">
          <cell r="A792">
            <v>9000008</v>
          </cell>
        </row>
        <row r="793">
          <cell r="A793">
            <v>9000009</v>
          </cell>
        </row>
        <row r="794">
          <cell r="A794">
            <v>9000010</v>
          </cell>
        </row>
        <row r="795">
          <cell r="A795">
            <v>9000011</v>
          </cell>
        </row>
        <row r="796">
          <cell r="A796">
            <v>9000013</v>
          </cell>
        </row>
        <row r="797">
          <cell r="A797">
            <v>9000014</v>
          </cell>
        </row>
        <row r="798">
          <cell r="A798">
            <v>9000015</v>
          </cell>
        </row>
        <row r="799">
          <cell r="A799">
            <v>9000016</v>
          </cell>
        </row>
        <row r="800">
          <cell r="A800">
            <v>9000018</v>
          </cell>
        </row>
        <row r="802">
          <cell r="A802">
            <v>9000020</v>
          </cell>
        </row>
        <row r="803">
          <cell r="A803">
            <v>9000024</v>
          </cell>
        </row>
        <row r="804">
          <cell r="A804">
            <v>9000026</v>
          </cell>
        </row>
        <row r="805">
          <cell r="A805">
            <v>9000027</v>
          </cell>
        </row>
        <row r="806">
          <cell r="A806">
            <v>9000032</v>
          </cell>
        </row>
        <row r="808">
          <cell r="A808">
            <v>9000036</v>
          </cell>
        </row>
        <row r="810">
          <cell r="A810">
            <v>9000062</v>
          </cell>
        </row>
        <row r="811">
          <cell r="A811">
            <v>9000190</v>
          </cell>
        </row>
        <row r="812">
          <cell r="A812">
            <v>9000200</v>
          </cell>
        </row>
        <row r="813">
          <cell r="A813">
            <v>9000210</v>
          </cell>
        </row>
        <row r="814">
          <cell r="A814">
            <v>9000442</v>
          </cell>
        </row>
        <row r="815">
          <cell r="A815">
            <v>9007090</v>
          </cell>
        </row>
        <row r="816">
          <cell r="A816">
            <v>9100307</v>
          </cell>
        </row>
        <row r="817">
          <cell r="A817">
            <v>9980297</v>
          </cell>
        </row>
        <row r="818">
          <cell r="A818">
            <v>9980298</v>
          </cell>
        </row>
        <row r="820">
          <cell r="A820">
            <v>9981217</v>
          </cell>
        </row>
        <row r="821">
          <cell r="A821">
            <v>9981287</v>
          </cell>
        </row>
        <row r="822">
          <cell r="A822">
            <v>9981297</v>
          </cell>
        </row>
        <row r="823">
          <cell r="A823">
            <v>9981307</v>
          </cell>
        </row>
        <row r="825">
          <cell r="A825">
            <v>9981317</v>
          </cell>
        </row>
        <row r="826">
          <cell r="A826">
            <v>9981327</v>
          </cell>
        </row>
        <row r="827">
          <cell r="A827">
            <v>9981337</v>
          </cell>
        </row>
        <row r="828">
          <cell r="A828">
            <v>9981347</v>
          </cell>
        </row>
        <row r="829">
          <cell r="A829">
            <v>9981357</v>
          </cell>
        </row>
        <row r="830">
          <cell r="A830">
            <v>9981437</v>
          </cell>
        </row>
        <row r="832">
          <cell r="A832">
            <v>9981447</v>
          </cell>
        </row>
        <row r="833">
          <cell r="A833">
            <v>9981477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1">
          <cell r="W31">
            <v>23958.657333333336</v>
          </cell>
        </row>
      </sheetData>
      <sheetData sheetId="35"/>
      <sheetData sheetId="3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Avance financiero"/>
    </sheetNames>
    <sheetDataSet>
      <sheetData sheetId="0" refreshError="1">
        <row r="1">
          <cell r="E1" t="str">
            <v xml:space="preserve">ERROR-ERROR-ERROR </v>
          </cell>
        </row>
      </sheetData>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Anexo Contrato"/>
      <sheetName val="Detalle"/>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total"/>
      <sheetName val="$BA"/>
      <sheetName val="$BA-otu"/>
      <sheetName val="$CI"/>
      <sheetName val="$CI-otu"/>
      <sheetName val="$CI-vc"/>
      <sheetName val="$CO"/>
      <sheetName val="$EB"/>
      <sheetName val="$EC"/>
      <sheetName val="$HU"/>
      <sheetName val="$IN"/>
      <sheetName val="$LC"/>
      <sheetName val="$LE"/>
      <sheetName val="$LF-arr"/>
      <sheetName val="$LG"/>
      <sheetName val="$LP"/>
      <sheetName val="$LR"/>
      <sheetName val="LR-even"/>
      <sheetName val="$MA"/>
      <sheetName val="$MA-event"/>
      <sheetName val="$MC"/>
      <sheetName val="$NU"/>
      <sheetName val="$ PAC"/>
      <sheetName val="$PN"/>
      <sheetName val="$PR"/>
      <sheetName val="$PR-nc"/>
      <sheetName val="$PT"/>
      <sheetName val="$QU"/>
      <sheetName val="$RE"/>
      <sheetName val="$RC"/>
      <sheetName val="$SA"/>
      <sheetName val="$SS"/>
      <sheetName val="$SA-HITO "/>
      <sheetName val="$SJ"/>
      <sheetName val="$VI"/>
      <sheetName val="$VI hito"/>
      <sheetName val="$SF"/>
      <sheetName val="$LA"/>
      <sheetName val="$ TH"/>
      <sheetName val="$cisa"/>
      <sheetName val="$adelsol"/>
      <sheetName val="$cba"/>
      <sheetName val="$cTL "/>
      <sheetName val="$ cosal"/>
      <sheetName val="desglose factura"/>
      <sheetName val="desglose otras"/>
      <sheetName val="_total"/>
    </sheetNames>
    <sheetDataSet>
      <sheetData sheetId="0" refreshError="1">
        <row r="1">
          <cell r="I1" t="str">
            <v xml:space="preserve">ERROR-ERROR-ERROR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raje Mix"/>
      <sheetName val="itemizado"/>
      <sheetName val="Tiraje_Mix"/>
      <sheetName val="puni"/>
      <sheetName val="Tiraje_Mix1"/>
      <sheetName val="Hoja3"/>
      <sheetName val="VENTA"/>
      <sheetName val="Hoja1"/>
      <sheetName val="Hoja2"/>
      <sheetName val="INDIRECTOS"/>
      <sheetName val="RESUMEN_DE_COTIZACION"/>
      <sheetName val="Avance_financiero"/>
      <sheetName val="BASES"/>
      <sheetName val="N°1"/>
      <sheetName val="N°10"/>
      <sheetName val="N°2"/>
      <sheetName val="N°3"/>
      <sheetName val="N°4"/>
      <sheetName val="N°5"/>
      <sheetName val="N°6"/>
      <sheetName val="N°7"/>
      <sheetName val="N°8"/>
      <sheetName val="N°9"/>
      <sheetName val="PRECIOS_MATERIALES"/>
      <sheetName val="OBRA_CIVIL"/>
      <sheetName val="ESTRUCTURA_DE_HORMIGON"/>
      <sheetName val="INFRAESTRUCTURA"/>
      <sheetName val="INSTALACION_ELECTRICA"/>
      <sheetName val="AREAS - Chile"/>
      <sheetName val="Áreas"/>
      <sheetName val="#¡REF"/>
      <sheetName val="Joe_Material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Tiraje Mix"/>
      <sheetName val="itemizado"/>
      <sheetName val="Tiraje_Mix"/>
      <sheetName val="INDIRECTOS"/>
      <sheetName val="RESUMEN_DE_COTIZACION"/>
      <sheetName val="Avance_financiero"/>
      <sheetName val="BASES"/>
      <sheetName val="N°1"/>
      <sheetName val="N°10"/>
      <sheetName val="N°2"/>
      <sheetName val="N°3"/>
      <sheetName val="N°4"/>
      <sheetName val="N°5"/>
      <sheetName val="N°6"/>
      <sheetName val="N°7"/>
      <sheetName val="N°8"/>
      <sheetName val="N°9"/>
      <sheetName val="PRECIOS_MATERIALES"/>
      <sheetName val="OBRA_CIVIL"/>
      <sheetName val="ESTRUCTURA_DE_HORMIGON"/>
      <sheetName val="INFRAESTRUCTURA"/>
      <sheetName val="INSTALACION_ELECTRICA"/>
      <sheetName val="AREAS - Chile"/>
      <sheetName val="Joe_Materiales"/>
      <sheetName val="puni"/>
      <sheetName val="Tiraje_Mix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mt"/>
      <sheetName val="eq"/>
      <sheetName val="puni"/>
      <sheetName val="presu"/>
      <sheetName val="gg"/>
      <sheetName val="주관사업"/>
      <sheetName val="Hoja3"/>
      <sheetName val="Hoja2"/>
      <sheetName val="Viguetas 36 REAL"/>
      <sheetName val="Encofrado BVR Unispan"/>
      <sheetName val="Viguetas_36_REAL"/>
      <sheetName val="Sheet1"/>
      <sheetName val="EQUIPMENT -2"/>
      <sheetName val="EQUIPMENT_-2"/>
      <sheetName val="RESUMEN DE COTIZACION"/>
      <sheetName val="OBRA CIVIL"/>
      <sheetName val="ESTRUCTURA DE HORMIGON"/>
      <sheetName val="INFRAESTRUCTURA"/>
      <sheetName val="INSTALACION ELECTRICA"/>
      <sheetName val="Tiraje Mix"/>
      <sheetName val="VIZ4"/>
      <sheetName val="VIZ7"/>
      <sheetName val="UZ"/>
      <sheetName val="Viguetas_36_REAL1"/>
    </sheetNames>
    <sheetDataSet>
      <sheetData sheetId="0" refreshError="1"/>
      <sheetData sheetId="1" refreshError="1"/>
      <sheetData sheetId="2" refreshError="1"/>
      <sheetData sheetId="3" refreshError="1">
        <row r="51">
          <cell r="H51">
            <v>247.68</v>
          </cell>
        </row>
        <row r="97">
          <cell r="H97">
            <v>56.13</v>
          </cell>
        </row>
        <row r="143">
          <cell r="H143">
            <v>116.34</v>
          </cell>
        </row>
        <row r="189">
          <cell r="H189">
            <v>173.26</v>
          </cell>
        </row>
        <row r="235">
          <cell r="H235">
            <v>173.26</v>
          </cell>
        </row>
        <row r="281">
          <cell r="H281">
            <v>256.11</v>
          </cell>
        </row>
        <row r="327">
          <cell r="H327">
            <v>207.55</v>
          </cell>
        </row>
        <row r="373">
          <cell r="H373">
            <v>196.69</v>
          </cell>
        </row>
        <row r="425">
          <cell r="H425">
            <v>0.78</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DE COTIZACION"/>
      <sheetName val="INFRAESTRUCTURA"/>
      <sheetName val="ESTACION. DESCUBIERTO"/>
      <sheetName val="EXTERIORES"/>
      <sheetName val="ESTRUCTURA DE HORMIGON"/>
      <sheetName val="ESTRUCTURA METALICA"/>
      <sheetName val="OBRA CIVIL"/>
      <sheetName val="INSTALACION ELECTRICA"/>
      <sheetName val="INSTALACION AIRE ACONDICIONADO"/>
      <sheetName val="INSTALACION CONTRA INCENDIO"/>
      <sheetName val="INSTALACIONES VARIAS"/>
      <sheetName val="Hoja1"/>
      <sheetName val="Hoja2"/>
      <sheetName val="Hoja3"/>
      <sheetName val="Casa B estuco"/>
      <sheetName val="Casa  B estuco siding"/>
      <sheetName val="Casa  B enchape ladrillo"/>
      <sheetName val="Alcant."/>
      <sheetName val="Agua Pot."/>
      <sheetName val="Inst. Gas"/>
      <sheetName val="Eléctrico"/>
      <sheetName val="Clima"/>
      <sheetName val="$ prom."/>
      <sheetName val="El飴rico"/>
      <sheetName val=""/>
      <sheetName val="Sheet1"/>
      <sheetName val="puni"/>
    </sheetNames>
    <sheetDataSet>
      <sheetData sheetId="0" refreshError="1">
        <row r="6">
          <cell r="D6" t="str">
            <v>EASY</v>
          </cell>
        </row>
        <row r="7">
          <cell r="D7" t="str">
            <v>RESUMEN DE  COTIZACION</v>
          </cell>
        </row>
        <row r="9">
          <cell r="D9" t="str">
            <v>Precio</v>
          </cell>
          <cell r="E9" t="str">
            <v>Precio</v>
          </cell>
        </row>
        <row r="10">
          <cell r="D10" t="str">
            <v>Total  Item</v>
          </cell>
          <cell r="E10" t="str">
            <v>Total General</v>
          </cell>
        </row>
      </sheetData>
      <sheetData sheetId="1" refreshError="1">
        <row r="1">
          <cell r="A1" t="str">
            <v>PLANILLA DE COTIZACIÓN de INFRAESTRUCTURA</v>
          </cell>
        </row>
        <row r="2">
          <cell r="A2" t="str">
            <v>LICITACION QLN Nº 01 - 01</v>
          </cell>
          <cell r="E2" t="str">
            <v>FECHA</v>
          </cell>
          <cell r="F2">
            <v>36951</v>
          </cell>
        </row>
        <row r="3">
          <cell r="E3" t="str">
            <v>REVISION</v>
          </cell>
          <cell r="F3" t="str">
            <v>B</v>
          </cell>
        </row>
        <row r="4">
          <cell r="A4" t="str">
            <v>OBRA:</v>
          </cell>
          <cell r="B4" t="str">
            <v>EASY - QUILIN</v>
          </cell>
          <cell r="E4" t="str">
            <v>SECTOR</v>
          </cell>
          <cell r="F4" t="str">
            <v>INFRAEST.</v>
          </cell>
        </row>
        <row r="5">
          <cell r="E5" t="str">
            <v>RUBRO</v>
          </cell>
          <cell r="F5" t="str">
            <v>VARIOS</v>
          </cell>
        </row>
        <row r="7">
          <cell r="A7" t="str">
            <v>Cód</v>
          </cell>
          <cell r="B7" t="str">
            <v>Descripción</v>
          </cell>
          <cell r="C7" t="str">
            <v>Unid.</v>
          </cell>
          <cell r="D7" t="str">
            <v>Cant.</v>
          </cell>
          <cell r="E7" t="str">
            <v>P. Unit</v>
          </cell>
          <cell r="F7" t="str">
            <v>Subtotal</v>
          </cell>
        </row>
      </sheetData>
      <sheetData sheetId="2" refreshError="1"/>
      <sheetData sheetId="3" refreshError="1"/>
      <sheetData sheetId="4" refreshError="1">
        <row r="1">
          <cell r="A1" t="str">
            <v>PLANILLA DE COTIZACIÓN de ESTRUCTURAS DE HORMIGÓN</v>
          </cell>
          <cell r="B1" t="str">
            <v>PLANILLA DE COTIZACIÓN</v>
          </cell>
        </row>
        <row r="2">
          <cell r="A2" t="str">
            <v>LICITACION QLN Nº 01 - 01</v>
          </cell>
          <cell r="B2" t="str">
            <v>LICITACION QLN Nº 01 - 01</v>
          </cell>
          <cell r="E2" t="str">
            <v>FECHA</v>
          </cell>
          <cell r="F2">
            <v>36951</v>
          </cell>
          <cell r="G2" t="str">
            <v>FEB. 2001</v>
          </cell>
        </row>
        <row r="3">
          <cell r="E3" t="str">
            <v>REVISION</v>
          </cell>
          <cell r="F3" t="str">
            <v>B</v>
          </cell>
        </row>
        <row r="4">
          <cell r="A4" t="str">
            <v>OBRA:</v>
          </cell>
          <cell r="B4" t="str">
            <v>EASY QUILIN</v>
          </cell>
          <cell r="E4" t="str">
            <v>SECTOR</v>
          </cell>
          <cell r="F4" t="str">
            <v>EASY</v>
          </cell>
          <cell r="G4" t="str">
            <v>A</v>
          </cell>
        </row>
        <row r="5">
          <cell r="A5" t="str">
            <v>OBRA:</v>
          </cell>
          <cell r="B5" t="str">
            <v>EASY QUILIN</v>
          </cell>
          <cell r="E5" t="str">
            <v>RUBRO</v>
          </cell>
          <cell r="F5" t="str">
            <v>HORMIGON</v>
          </cell>
          <cell r="G5" t="str">
            <v>EASY</v>
          </cell>
        </row>
        <row r="6">
          <cell r="E6" t="str">
            <v>RUBRO</v>
          </cell>
          <cell r="G6" t="str">
            <v>INSTALACION ELECTRICA</v>
          </cell>
        </row>
        <row r="7">
          <cell r="A7" t="str">
            <v>Cód</v>
          </cell>
          <cell r="B7" t="str">
            <v>Descripción</v>
          </cell>
          <cell r="C7" t="str">
            <v>Unid.</v>
          </cell>
          <cell r="D7" t="str">
            <v>Cant.</v>
          </cell>
          <cell r="E7" t="str">
            <v>P. Unit</v>
          </cell>
          <cell r="F7" t="str">
            <v>Subtotal</v>
          </cell>
        </row>
      </sheetData>
      <sheetData sheetId="5" refreshError="1"/>
      <sheetData sheetId="6" refreshError="1"/>
      <sheetData sheetId="7" refreshError="1">
        <row r="1">
          <cell r="A1" t="str">
            <v>PLANILLA DE COTIZACIÓN de ESTRUCTURAS DE HORMIGÓN</v>
          </cell>
          <cell r="B1" t="str">
            <v>PLANILLA DE COTIZACIÓN</v>
          </cell>
        </row>
        <row r="2">
          <cell r="A2" t="str">
            <v>LICITACION QLN Nº 01 - 01</v>
          </cell>
          <cell r="B2" t="str">
            <v>LICITACION QLN Nº 01 - 01</v>
          </cell>
          <cell r="E2" t="str">
            <v>FECHA</v>
          </cell>
          <cell r="F2">
            <v>36951</v>
          </cell>
          <cell r="G2" t="str">
            <v>FEB. 2001</v>
          </cell>
        </row>
        <row r="3">
          <cell r="E3" t="str">
            <v xml:space="preserve">FECHA: </v>
          </cell>
          <cell r="F3" t="str">
            <v>B</v>
          </cell>
        </row>
        <row r="4">
          <cell r="A4" t="str">
            <v>OBRA:</v>
          </cell>
          <cell r="B4" t="str">
            <v>EASY QUILIN</v>
          </cell>
          <cell r="E4" t="str">
            <v>REVISION</v>
          </cell>
          <cell r="F4" t="str">
            <v>EASY</v>
          </cell>
          <cell r="G4" t="str">
            <v>A</v>
          </cell>
        </row>
        <row r="5">
          <cell r="A5" t="str">
            <v>OBRA:</v>
          </cell>
          <cell r="B5" t="str">
            <v>EASY QUILIN</v>
          </cell>
          <cell r="E5" t="str">
            <v>SECTOR</v>
          </cell>
          <cell r="F5" t="str">
            <v>HORMIGON</v>
          </cell>
          <cell r="G5" t="str">
            <v>EASY</v>
          </cell>
        </row>
        <row r="6">
          <cell r="E6" t="str">
            <v>RUBRO</v>
          </cell>
          <cell r="G6" t="str">
            <v>INSTALACION ELECTRICA</v>
          </cell>
        </row>
        <row r="7">
          <cell r="A7" t="str">
            <v>Cód</v>
          </cell>
          <cell r="B7" t="str">
            <v>Descripción</v>
          </cell>
          <cell r="C7" t="str">
            <v>Unid.</v>
          </cell>
          <cell r="D7" t="str">
            <v>Cant.</v>
          </cell>
          <cell r="E7" t="str">
            <v>P. Unit</v>
          </cell>
          <cell r="F7" t="str">
            <v>Subtotal</v>
          </cell>
        </row>
        <row r="8">
          <cell r="E8" t="str">
            <v xml:space="preserve">Precio unitario de </v>
          </cell>
        </row>
        <row r="9">
          <cell r="A9" t="str">
            <v>Código</v>
          </cell>
          <cell r="B9" t="str">
            <v>Descripción</v>
          </cell>
          <cell r="C9" t="str">
            <v>Unid.</v>
          </cell>
          <cell r="D9" t="str">
            <v>Cant.</v>
          </cell>
          <cell r="E9" t="str">
            <v>Mat.</v>
          </cell>
          <cell r="F9" t="str">
            <v>M. de O.</v>
          </cell>
          <cell r="G9" t="str">
            <v xml:space="preserve">Total </v>
          </cell>
          <cell r="H9" t="str">
            <v>Subtotal</v>
          </cell>
          <cell r="I9" t="str">
            <v>Total  Item</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mt"/>
      <sheetName val="eq"/>
      <sheetName val="puni"/>
      <sheetName val="presu"/>
      <sheetName val="gg"/>
      <sheetName val="EQUIPMENT -2"/>
      <sheetName val="EQUIPMENT_-2"/>
      <sheetName val="Encofrado BVR Unispan"/>
      <sheetName val="RESUMEN DE COTIZACION"/>
      <sheetName val="OBRA CIVIL"/>
      <sheetName val="ESTRUCTURA DE HORMIGON"/>
      <sheetName val="INFRAESTRUCTURA"/>
      <sheetName val="INSTALACION ELECTRICA"/>
      <sheetName val="주관사업"/>
      <sheetName val="Hoja3"/>
      <sheetName val="Hoja2"/>
      <sheetName val="Viguetas 36 REAL"/>
      <sheetName val="Viguetas_36_REAL"/>
      <sheetName val="Sheet1"/>
      <sheetName val="Tiraje Mix"/>
      <sheetName val="VIZ4"/>
      <sheetName val="VIZ7"/>
      <sheetName val="UZ"/>
      <sheetName val="EQUIPMENT_-21"/>
    </sheetNames>
    <sheetDataSet>
      <sheetData sheetId="0" refreshError="1"/>
      <sheetData sheetId="1" refreshError="1"/>
      <sheetData sheetId="2" refreshError="1"/>
      <sheetData sheetId="3" refreshError="1">
        <row r="51">
          <cell r="H51">
            <v>247.68</v>
          </cell>
        </row>
        <row r="143">
          <cell r="H143">
            <v>116.34</v>
          </cell>
        </row>
        <row r="281">
          <cell r="H281">
            <v>256.11</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1"/>
      <sheetName val="N°2"/>
      <sheetName val="N°3"/>
      <sheetName val="N°4"/>
      <sheetName val="N°5"/>
      <sheetName val="N°6"/>
      <sheetName val="N°7"/>
      <sheetName val="N°8"/>
      <sheetName val="N°9"/>
      <sheetName val="N°10"/>
      <sheetName val="Avance financiero"/>
      <sheetName val="ATI SAP JUMBO"/>
      <sheetName val="ATI SAP RINCÓN"/>
      <sheetName val="Devolucion retencion"/>
      <sheetName val="ATI SAP"/>
      <sheetName val="Nº 01"/>
      <sheetName val="Nº 02"/>
      <sheetName val="Nº 03"/>
      <sheetName val="PRESUPUESTO"/>
      <sheetName val="RESUMEN DE COTIZACION"/>
      <sheetName val="OBRA CIVIL"/>
      <sheetName val="ESTRUCTURA DE HORMIGON"/>
      <sheetName val="INFRAESTRUCTURA"/>
      <sheetName val="INSTALACION ELECTRICA"/>
      <sheetName val="puni"/>
    </sheetNames>
    <sheetDataSet>
      <sheetData sheetId="0" refreshError="1"/>
      <sheetData sheetId="1" refreshError="1"/>
      <sheetData sheetId="2" refreshError="1"/>
      <sheetData sheetId="3" refreshError="1"/>
      <sheetData sheetId="4" refreshError="1"/>
      <sheetData sheetId="5" refreshError="1">
        <row r="13">
          <cell r="D13">
            <v>0</v>
          </cell>
        </row>
        <row r="1189">
          <cell r="K1189">
            <v>0</v>
          </cell>
        </row>
      </sheetData>
      <sheetData sheetId="6" refreshError="1">
        <row r="1189">
          <cell r="K1189">
            <v>0</v>
          </cell>
        </row>
      </sheetData>
      <sheetData sheetId="7" refreshError="1">
        <row r="1189">
          <cell r="K1189">
            <v>0</v>
          </cell>
        </row>
      </sheetData>
      <sheetData sheetId="8" refreshError="1">
        <row r="1189">
          <cell r="K1189">
            <v>0</v>
          </cell>
        </row>
      </sheetData>
      <sheetData sheetId="9" refreshError="1">
        <row r="1189">
          <cell r="K1189">
            <v>0</v>
          </cell>
        </row>
      </sheetData>
      <sheetData sheetId="10" refreshError="1">
        <row r="13">
          <cell r="D13">
            <v>0</v>
          </cell>
        </row>
        <row r="18">
          <cell r="D18">
            <v>0</v>
          </cell>
          <cell r="F18">
            <v>0</v>
          </cell>
        </row>
        <row r="19">
          <cell r="D19">
            <v>0</v>
          </cell>
          <cell r="F19">
            <v>0</v>
          </cell>
        </row>
        <row r="20">
          <cell r="D20">
            <v>0</v>
          </cell>
          <cell r="F20">
            <v>0</v>
          </cell>
        </row>
        <row r="21">
          <cell r="D21">
            <v>0</v>
          </cell>
          <cell r="F21">
            <v>0</v>
          </cell>
        </row>
        <row r="22">
          <cell r="D22">
            <v>0</v>
          </cell>
          <cell r="F22">
            <v>0</v>
          </cell>
        </row>
      </sheetData>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DE PROPUESTA"/>
      <sheetName val="Arquitectura"/>
      <sheetName val="Estructuras"/>
      <sheetName val="Electrica"/>
      <sheetName val="Sanitaria"/>
      <sheetName val="Mecanica"/>
      <sheetName val="PU arquitectura"/>
      <sheetName val="pu Estructuras"/>
      <sheetName val="PU electricas"/>
      <sheetName val="PU sanitarias"/>
      <sheetName val="pun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V54"/>
  <sheetViews>
    <sheetView view="pageBreakPreview" topLeftCell="A34" zoomScaleNormal="110" zoomScaleSheetLayoutView="100" workbookViewId="0">
      <selection activeCell="C59" sqref="C59"/>
    </sheetView>
  </sheetViews>
  <sheetFormatPr baseColWidth="10" defaultColWidth="12" defaultRowHeight="10.199999999999999"/>
  <cols>
    <col min="1" max="3" width="25.85546875" style="15" customWidth="1"/>
    <col min="4" max="4" width="10.85546875" style="15" customWidth="1"/>
    <col min="5" max="5" width="3.42578125" style="15" bestFit="1" customWidth="1"/>
    <col min="6" max="6" width="30.85546875" style="15" customWidth="1"/>
    <col min="7" max="7" width="20.28515625" style="90" customWidth="1"/>
    <col min="8" max="8" width="19.85546875" style="82" customWidth="1"/>
    <col min="9" max="9" width="25.7109375" style="82" customWidth="1"/>
    <col min="10" max="12" width="15" style="70" customWidth="1"/>
    <col min="13" max="14" width="15" style="17" customWidth="1"/>
    <col min="15" max="15" width="14.85546875" style="17" bestFit="1" customWidth="1"/>
    <col min="16" max="16" width="15.42578125" style="18" bestFit="1" customWidth="1"/>
    <col min="17" max="17" width="14" style="18" bestFit="1" customWidth="1"/>
    <col min="18" max="18" width="12" style="18"/>
    <col min="19" max="21" width="12" style="15"/>
    <col min="22" max="22" width="14" style="15" bestFit="1" customWidth="1"/>
    <col min="23" max="16384" width="12" style="15"/>
  </cols>
  <sheetData>
    <row r="1" spans="1:22" ht="24.9" customHeight="1">
      <c r="A1" s="246"/>
      <c r="B1" s="246" t="s">
        <v>63</v>
      </c>
      <c r="C1" s="246"/>
      <c r="D1" s="246"/>
      <c r="E1" s="246"/>
      <c r="F1" s="246"/>
      <c r="G1" s="74"/>
      <c r="H1" s="75"/>
      <c r="I1" s="75"/>
    </row>
    <row r="2" spans="1:22" ht="24.9" customHeight="1">
      <c r="A2" s="246"/>
      <c r="B2" s="246"/>
      <c r="C2" s="246"/>
      <c r="D2" s="246"/>
      <c r="E2" s="246"/>
      <c r="F2" s="246"/>
      <c r="G2" s="74"/>
      <c r="H2" s="75"/>
      <c r="I2" s="75"/>
    </row>
    <row r="3" spans="1:22" ht="24.9" customHeight="1">
      <c r="A3" s="246"/>
      <c r="B3" s="246"/>
      <c r="C3" s="246"/>
      <c r="D3" s="246"/>
      <c r="E3" s="246"/>
      <c r="F3" s="246"/>
      <c r="G3" s="74"/>
      <c r="H3" s="75"/>
      <c r="I3" s="75"/>
    </row>
    <row r="4" spans="1:22" ht="24.9" customHeight="1">
      <c r="A4" s="246"/>
      <c r="B4" s="246"/>
      <c r="C4" s="246"/>
      <c r="D4" s="246"/>
      <c r="E4" s="246"/>
      <c r="F4" s="246"/>
      <c r="G4" s="74"/>
      <c r="H4" s="75"/>
      <c r="I4" s="75"/>
    </row>
    <row r="5" spans="1:22" ht="20.100000000000001" customHeight="1">
      <c r="A5" s="246"/>
      <c r="B5" s="246" t="s">
        <v>61</v>
      </c>
      <c r="C5" s="246"/>
      <c r="D5" s="246"/>
      <c r="E5" s="246"/>
      <c r="F5" s="246"/>
      <c r="G5" s="74"/>
      <c r="H5" s="75"/>
      <c r="I5" s="75"/>
      <c r="M5" s="69"/>
    </row>
    <row r="6" spans="1:22" ht="20.100000000000001" customHeight="1">
      <c r="A6" s="246"/>
      <c r="B6" s="246"/>
      <c r="C6" s="246"/>
      <c r="D6" s="246"/>
      <c r="E6" s="246"/>
      <c r="F6" s="246"/>
      <c r="G6" s="74"/>
      <c r="H6" s="75"/>
      <c r="I6" s="75"/>
      <c r="M6" s="68"/>
      <c r="N6" s="64"/>
    </row>
    <row r="7" spans="1:22" ht="6" customHeight="1" thickBot="1">
      <c r="A7" s="22"/>
      <c r="B7" s="22"/>
      <c r="C7" s="22"/>
      <c r="D7" s="22"/>
      <c r="E7" s="22"/>
      <c r="F7" s="24"/>
      <c r="G7" s="74"/>
      <c r="H7" s="75"/>
      <c r="I7" s="75"/>
      <c r="M7" s="64"/>
      <c r="N7" s="64"/>
    </row>
    <row r="8" spans="1:22" ht="20.100000000000001" customHeight="1" thickBot="1">
      <c r="A8" s="250" t="s">
        <v>64</v>
      </c>
      <c r="B8" s="251"/>
      <c r="C8" s="251"/>
      <c r="D8" s="251"/>
      <c r="E8" s="251"/>
      <c r="F8" s="252"/>
      <c r="G8" s="76"/>
      <c r="H8" s="76"/>
      <c r="I8" s="75"/>
      <c r="M8" s="68"/>
      <c r="N8" s="63"/>
      <c r="O8" s="63"/>
    </row>
    <row r="9" spans="1:22" ht="6" customHeight="1" thickBot="1">
      <c r="A9" s="247"/>
      <c r="B9" s="248"/>
      <c r="C9" s="248"/>
      <c r="D9" s="248"/>
      <c r="E9" s="248"/>
      <c r="F9" s="249"/>
      <c r="G9" s="77"/>
      <c r="H9" s="70"/>
      <c r="I9" s="75"/>
      <c r="M9" s="63"/>
      <c r="N9" s="63"/>
      <c r="O9" s="63"/>
      <c r="V9" s="3"/>
    </row>
    <row r="10" spans="1:22" ht="20.100000000000001" customHeight="1" thickBot="1">
      <c r="A10" s="25" t="s">
        <v>0</v>
      </c>
      <c r="B10" s="256" t="s">
        <v>1</v>
      </c>
      <c r="C10" s="257"/>
      <c r="D10" s="257"/>
      <c r="E10" s="257"/>
      <c r="F10" s="26" t="s">
        <v>2</v>
      </c>
      <c r="G10" s="76"/>
      <c r="H10" s="76"/>
      <c r="I10" s="75"/>
      <c r="M10" s="68"/>
      <c r="N10" s="63"/>
      <c r="O10" s="63"/>
    </row>
    <row r="11" spans="1:22" ht="6" customHeight="1">
      <c r="A11" s="247"/>
      <c r="B11" s="248"/>
      <c r="C11" s="248"/>
      <c r="D11" s="248"/>
      <c r="E11" s="248"/>
      <c r="F11" s="249"/>
      <c r="G11" s="77"/>
      <c r="H11" s="70"/>
      <c r="I11" s="75"/>
      <c r="M11" s="63"/>
      <c r="N11" s="63"/>
      <c r="O11" s="63"/>
      <c r="V11" s="3"/>
    </row>
    <row r="12" spans="1:22" ht="20.100000000000001" customHeight="1">
      <c r="A12" s="38" t="s">
        <v>33</v>
      </c>
      <c r="B12" s="240" t="s">
        <v>18</v>
      </c>
      <c r="C12" s="241"/>
      <c r="D12" s="241"/>
      <c r="E12" s="241"/>
      <c r="F12" s="58">
        <f>F25</f>
        <v>15445755.470000003</v>
      </c>
      <c r="G12" s="78"/>
      <c r="H12" s="78"/>
      <c r="I12" s="75"/>
      <c r="M12" s="63"/>
      <c r="N12" s="63"/>
      <c r="O12" s="63"/>
      <c r="V12" s="3"/>
    </row>
    <row r="13" spans="1:22" ht="20.100000000000001" hidden="1" customHeight="1">
      <c r="A13" s="4" t="s">
        <v>35</v>
      </c>
      <c r="B13" s="254" t="s">
        <v>11</v>
      </c>
      <c r="C13" s="254"/>
      <c r="D13" s="254"/>
      <c r="E13" s="255"/>
      <c r="F13" s="16">
        <v>99262.976537429393</v>
      </c>
      <c r="G13" s="78"/>
      <c r="H13" s="78"/>
      <c r="I13" s="79"/>
      <c r="M13" s="63"/>
      <c r="N13" s="63"/>
      <c r="O13" s="65"/>
      <c r="V13" s="3"/>
    </row>
    <row r="14" spans="1:22" ht="20.100000000000001" hidden="1" customHeight="1">
      <c r="A14" s="4" t="s">
        <v>36</v>
      </c>
      <c r="B14" s="254" t="s">
        <v>12</v>
      </c>
      <c r="C14" s="254"/>
      <c r="D14" s="254"/>
      <c r="E14" s="255"/>
      <c r="F14" s="16">
        <v>3139327.9832387008</v>
      </c>
      <c r="G14" s="78"/>
      <c r="H14" s="78"/>
      <c r="I14" s="79"/>
      <c r="M14" s="68"/>
      <c r="N14" s="68"/>
      <c r="O14" s="65"/>
      <c r="P14" s="17"/>
      <c r="Q14" s="66"/>
      <c r="V14" s="3"/>
    </row>
    <row r="15" spans="1:22" ht="20.100000000000001" hidden="1" customHeight="1">
      <c r="A15" s="4" t="s">
        <v>37</v>
      </c>
      <c r="B15" s="254" t="s">
        <v>13</v>
      </c>
      <c r="C15" s="254"/>
      <c r="D15" s="254"/>
      <c r="E15" s="255"/>
      <c r="F15" s="16">
        <v>2676827.9606906786</v>
      </c>
      <c r="G15" s="78"/>
      <c r="H15" s="78"/>
      <c r="I15" s="79"/>
      <c r="M15" s="63"/>
      <c r="N15" s="68"/>
      <c r="O15" s="65"/>
      <c r="P15" s="17"/>
      <c r="Q15" s="66"/>
      <c r="V15" s="3"/>
    </row>
    <row r="16" spans="1:22" ht="20.100000000000001" hidden="1" customHeight="1">
      <c r="A16" s="4" t="s">
        <v>38</v>
      </c>
      <c r="B16" s="254" t="s">
        <v>14</v>
      </c>
      <c r="C16" s="254"/>
      <c r="D16" s="254"/>
      <c r="E16" s="255"/>
      <c r="F16" s="16">
        <v>892275.98689689278</v>
      </c>
      <c r="G16" s="78"/>
      <c r="H16" s="78"/>
      <c r="I16" s="79"/>
      <c r="M16" s="63"/>
      <c r="N16" s="63"/>
      <c r="O16" s="65"/>
      <c r="P16" s="17"/>
      <c r="Q16" s="66"/>
      <c r="V16" s="3"/>
    </row>
    <row r="17" spans="1:22" ht="24.9" hidden="1" customHeight="1">
      <c r="A17" s="4" t="s">
        <v>39</v>
      </c>
      <c r="B17" s="254" t="s">
        <v>15</v>
      </c>
      <c r="C17" s="254"/>
      <c r="D17" s="254"/>
      <c r="E17" s="255"/>
      <c r="F17" s="16">
        <v>2622287.8636920908</v>
      </c>
      <c r="G17" s="78"/>
      <c r="H17" s="78"/>
      <c r="I17" s="79"/>
      <c r="M17" s="68"/>
      <c r="N17" s="68"/>
      <c r="P17" s="17"/>
      <c r="Q17" s="66"/>
      <c r="V17" s="3"/>
    </row>
    <row r="18" spans="1:22" ht="20.100000000000001" hidden="1" customHeight="1">
      <c r="A18" s="4" t="s">
        <v>40</v>
      </c>
      <c r="B18" s="254" t="s">
        <v>16</v>
      </c>
      <c r="C18" s="254"/>
      <c r="D18" s="254"/>
      <c r="E18" s="255"/>
      <c r="F18" s="16">
        <v>1478036.6286617233</v>
      </c>
      <c r="G18" s="78"/>
      <c r="H18" s="78"/>
      <c r="I18" s="79"/>
      <c r="M18" s="63"/>
      <c r="N18" s="63"/>
      <c r="O18" s="65"/>
      <c r="P18" s="17"/>
      <c r="Q18" s="66"/>
      <c r="V18" s="3"/>
    </row>
    <row r="19" spans="1:22" ht="6" customHeight="1">
      <c r="A19" s="5"/>
      <c r="B19" s="6"/>
      <c r="C19" s="6"/>
      <c r="D19" s="6"/>
      <c r="E19" s="6"/>
      <c r="F19" s="21"/>
      <c r="G19" s="77"/>
      <c r="H19" s="70"/>
      <c r="I19" s="75"/>
      <c r="M19" s="63"/>
      <c r="N19" s="63"/>
      <c r="O19" s="63"/>
      <c r="V19" s="3"/>
    </row>
    <row r="20" spans="1:22" ht="20.100000000000001" customHeight="1" thickBot="1">
      <c r="A20" s="27"/>
      <c r="B20" s="259" t="s">
        <v>5</v>
      </c>
      <c r="C20" s="259"/>
      <c r="D20" s="28"/>
      <c r="E20" s="29" t="s">
        <v>6</v>
      </c>
      <c r="F20" s="35">
        <f>SUM(F13:F19)</f>
        <v>10908019.399717515</v>
      </c>
      <c r="G20" s="78"/>
      <c r="H20" s="70"/>
      <c r="I20" s="91"/>
      <c r="M20" s="68"/>
      <c r="N20" s="63"/>
      <c r="O20" s="68"/>
      <c r="P20" s="66"/>
      <c r="Q20" s="19"/>
      <c r="V20" s="3"/>
    </row>
    <row r="21" spans="1:22" ht="20.100000000000001" customHeight="1">
      <c r="A21" s="7"/>
      <c r="B21" s="258" t="s">
        <v>7</v>
      </c>
      <c r="C21" s="258"/>
      <c r="D21" s="8">
        <v>0.1</v>
      </c>
      <c r="E21" s="9" t="s">
        <v>6</v>
      </c>
      <c r="F21" s="36">
        <f>F20*D21</f>
        <v>1090801.9399717515</v>
      </c>
      <c r="G21" s="81"/>
      <c r="H21" s="70"/>
      <c r="M21" s="63"/>
      <c r="N21" s="63"/>
      <c r="O21" s="63"/>
      <c r="P21" s="66"/>
      <c r="V21" s="3"/>
    </row>
    <row r="22" spans="1:22" ht="20.100000000000001" customHeight="1" thickBot="1">
      <c r="A22" s="10"/>
      <c r="B22" s="253" t="s">
        <v>8</v>
      </c>
      <c r="C22" s="253"/>
      <c r="D22" s="11">
        <v>0.1</v>
      </c>
      <c r="E22" s="12" t="s">
        <v>6</v>
      </c>
      <c r="F22" s="20">
        <f>F20*D22</f>
        <v>1090801.9399717515</v>
      </c>
      <c r="G22" s="81"/>
      <c r="H22" s="70"/>
      <c r="M22" s="63"/>
      <c r="N22" s="63"/>
      <c r="O22" s="63"/>
      <c r="P22" s="17"/>
      <c r="V22" s="3"/>
    </row>
    <row r="23" spans="1:22" ht="20.100000000000001" customHeight="1" thickBot="1">
      <c r="A23" s="32"/>
      <c r="B23" s="242" t="s">
        <v>9</v>
      </c>
      <c r="C23" s="242"/>
      <c r="D23" s="33"/>
      <c r="E23" s="34" t="s">
        <v>6</v>
      </c>
      <c r="F23" s="37">
        <f>SUM(F20:F22)</f>
        <v>13089623.279661018</v>
      </c>
      <c r="G23" s="80"/>
      <c r="H23" s="70"/>
      <c r="M23" s="68"/>
      <c r="N23" s="63"/>
      <c r="P23" s="67"/>
      <c r="V23" s="3"/>
    </row>
    <row r="24" spans="1:22" ht="20.100000000000001" customHeight="1" thickBot="1">
      <c r="A24" s="13"/>
      <c r="B24" s="243" t="s">
        <v>10</v>
      </c>
      <c r="C24" s="243"/>
      <c r="D24" s="23">
        <v>0.18</v>
      </c>
      <c r="E24" s="14" t="s">
        <v>6</v>
      </c>
      <c r="F24" s="39">
        <f>F23*D24</f>
        <v>2356132.1903389832</v>
      </c>
      <c r="G24" s="80"/>
      <c r="H24" s="83"/>
    </row>
    <row r="25" spans="1:22" ht="20.100000000000001" customHeight="1" thickBot="1">
      <c r="A25" s="234" t="s">
        <v>19</v>
      </c>
      <c r="B25" s="235"/>
      <c r="C25" s="235"/>
      <c r="D25" s="30"/>
      <c r="E25" s="31" t="s">
        <v>6</v>
      </c>
      <c r="F25" s="40">
        <f>SUM(F23:F24)</f>
        <v>15445755.470000003</v>
      </c>
      <c r="G25" s="80"/>
      <c r="H25" s="84"/>
      <c r="I25" s="92"/>
    </row>
    <row r="26" spans="1:22" s="47" customFormat="1" ht="9.9" customHeight="1" thickBot="1">
      <c r="A26" s="42"/>
      <c r="B26" s="43"/>
      <c r="C26" s="43"/>
      <c r="D26" s="44"/>
      <c r="E26" s="45"/>
      <c r="F26" s="46"/>
      <c r="G26" s="85"/>
      <c r="H26" s="86"/>
      <c r="I26" s="87"/>
      <c r="J26" s="71"/>
      <c r="K26" s="71"/>
      <c r="L26" s="71"/>
      <c r="M26" s="49"/>
      <c r="N26" s="49"/>
      <c r="O26" s="49"/>
      <c r="P26" s="48"/>
      <c r="Q26" s="48"/>
      <c r="R26" s="48"/>
    </row>
    <row r="27" spans="1:22" ht="20.100000000000001" customHeight="1">
      <c r="A27" s="41" t="s">
        <v>32</v>
      </c>
      <c r="B27" s="263" t="s">
        <v>17</v>
      </c>
      <c r="C27" s="263"/>
      <c r="D27" s="263"/>
      <c r="E27" s="264"/>
      <c r="F27" s="59">
        <f>F29</f>
        <v>4299186.4400000004</v>
      </c>
      <c r="G27" s="74"/>
      <c r="H27" s="79"/>
    </row>
    <row r="28" spans="1:22" ht="20.100000000000001" customHeight="1" thickBot="1">
      <c r="A28" s="50" t="s">
        <v>34</v>
      </c>
      <c r="B28" s="244" t="s">
        <v>20</v>
      </c>
      <c r="C28" s="244"/>
      <c r="D28" s="244"/>
      <c r="E28" s="245"/>
      <c r="F28" s="51">
        <v>4299186.4400000004</v>
      </c>
      <c r="G28" s="78"/>
      <c r="H28" s="78"/>
      <c r="I28" s="75"/>
      <c r="V28" s="3"/>
    </row>
    <row r="29" spans="1:22" ht="20.100000000000001" customHeight="1" thickBot="1">
      <c r="A29" s="234" t="s">
        <v>21</v>
      </c>
      <c r="B29" s="235"/>
      <c r="C29" s="235"/>
      <c r="D29" s="30"/>
      <c r="E29" s="31" t="s">
        <v>6</v>
      </c>
      <c r="F29" s="40">
        <f>SUM(F28)</f>
        <v>4299186.4400000004</v>
      </c>
      <c r="G29" s="74"/>
      <c r="H29" s="75"/>
    </row>
    <row r="30" spans="1:22" ht="6" customHeight="1" thickBot="1">
      <c r="A30" s="260"/>
      <c r="B30" s="261"/>
      <c r="C30" s="261"/>
      <c r="D30" s="261"/>
      <c r="E30" s="261"/>
      <c r="F30" s="262"/>
      <c r="G30" s="74"/>
      <c r="H30" s="75"/>
    </row>
    <row r="31" spans="1:22" ht="24.9" customHeight="1" thickBot="1">
      <c r="A31" s="234" t="s">
        <v>60</v>
      </c>
      <c r="B31" s="235"/>
      <c r="C31" s="235"/>
      <c r="D31" s="235"/>
      <c r="E31" s="54" t="s">
        <v>6</v>
      </c>
      <c r="F31" s="62">
        <f>F25+F29</f>
        <v>19744941.910000004</v>
      </c>
      <c r="G31" s="88"/>
      <c r="H31" s="89"/>
    </row>
    <row r="32" spans="1:22" ht="6" customHeight="1" thickBot="1">
      <c r="A32" s="1"/>
      <c r="B32" s="1"/>
      <c r="C32" s="1"/>
      <c r="D32" s="1"/>
      <c r="E32" s="1"/>
      <c r="F32" s="2"/>
      <c r="G32" s="74"/>
      <c r="H32" s="75"/>
    </row>
    <row r="33" spans="1:18" s="82" customFormat="1" ht="24.9" customHeight="1" thickBot="1">
      <c r="A33" s="237" t="s">
        <v>23</v>
      </c>
      <c r="B33" s="238"/>
      <c r="C33" s="238"/>
      <c r="D33" s="238"/>
      <c r="E33" s="238"/>
      <c r="F33" s="239"/>
      <c r="G33" s="74"/>
      <c r="H33" s="75"/>
      <c r="J33" s="70"/>
      <c r="K33" s="70"/>
      <c r="L33" s="70"/>
      <c r="M33" s="17"/>
      <c r="N33" s="17"/>
      <c r="O33" s="17"/>
      <c r="P33" s="18"/>
      <c r="Q33" s="18"/>
      <c r="R33" s="18"/>
    </row>
    <row r="34" spans="1:18" s="82" customFormat="1" ht="6" customHeight="1">
      <c r="A34" s="93"/>
      <c r="B34" s="15"/>
      <c r="C34" s="15"/>
      <c r="D34" s="15"/>
      <c r="E34" s="15"/>
      <c r="F34" s="15"/>
      <c r="G34" s="90"/>
      <c r="J34" s="70"/>
      <c r="K34" s="70"/>
      <c r="L34" s="70"/>
      <c r="M34" s="17"/>
      <c r="N34" s="17"/>
      <c r="O34" s="17"/>
      <c r="P34" s="18"/>
      <c r="Q34" s="18"/>
      <c r="R34" s="18"/>
    </row>
    <row r="35" spans="1:18" ht="20.100000000000001" customHeight="1">
      <c r="A35" s="143">
        <v>3</v>
      </c>
      <c r="B35" s="236" t="s">
        <v>102</v>
      </c>
      <c r="C35" s="236"/>
      <c r="D35" s="139" t="s">
        <v>98</v>
      </c>
      <c r="E35" s="139">
        <v>1</v>
      </c>
      <c r="F35" s="138">
        <v>635077.65</v>
      </c>
    </row>
    <row r="36" spans="1:18" ht="20.100000000000001" customHeight="1">
      <c r="A36" s="143">
        <v>4</v>
      </c>
      <c r="B36" s="236" t="s">
        <v>103</v>
      </c>
      <c r="C36" s="236"/>
      <c r="D36" s="139" t="s">
        <v>99</v>
      </c>
      <c r="E36" s="139">
        <v>1</v>
      </c>
      <c r="F36" s="138">
        <v>63498.75</v>
      </c>
    </row>
    <row r="37" spans="1:18" ht="30" customHeight="1">
      <c r="A37" s="143">
        <v>5</v>
      </c>
      <c r="B37" s="236" t="s">
        <v>104</v>
      </c>
      <c r="C37" s="236"/>
      <c r="D37" s="139" t="s">
        <v>99</v>
      </c>
      <c r="E37" s="139">
        <v>1</v>
      </c>
      <c r="F37" s="138">
        <v>630724.16</v>
      </c>
    </row>
    <row r="38" spans="1:18" ht="30" customHeight="1">
      <c r="A38" s="143">
        <v>6</v>
      </c>
      <c r="B38" s="236" t="s">
        <v>105</v>
      </c>
      <c r="C38" s="236"/>
      <c r="D38" s="139" t="s">
        <v>100</v>
      </c>
      <c r="E38" s="139">
        <v>1</v>
      </c>
      <c r="F38" s="138">
        <v>96100</v>
      </c>
    </row>
    <row r="39" spans="1:18" ht="30" customHeight="1">
      <c r="A39" s="143">
        <v>7</v>
      </c>
      <c r="B39" s="236" t="s">
        <v>106</v>
      </c>
      <c r="C39" s="236"/>
      <c r="D39" s="139" t="s">
        <v>98</v>
      </c>
      <c r="E39" s="139">
        <v>1</v>
      </c>
      <c r="F39" s="138">
        <v>20119</v>
      </c>
    </row>
    <row r="40" spans="1:18" ht="30" customHeight="1">
      <c r="A40" s="143">
        <v>8</v>
      </c>
      <c r="B40" s="236" t="s">
        <v>107</v>
      </c>
      <c r="C40" s="236"/>
      <c r="D40" s="139" t="s">
        <v>101</v>
      </c>
      <c r="E40" s="139">
        <v>6</v>
      </c>
      <c r="F40" s="138">
        <v>30060</v>
      </c>
    </row>
    <row r="41" spans="1:18" ht="30" customHeight="1">
      <c r="A41" s="143">
        <v>9</v>
      </c>
      <c r="B41" s="236" t="s">
        <v>108</v>
      </c>
      <c r="C41" s="236"/>
      <c r="D41" s="139" t="s">
        <v>101</v>
      </c>
      <c r="E41" s="139">
        <v>3</v>
      </c>
      <c r="F41" s="138">
        <v>59458</v>
      </c>
    </row>
    <row r="42" spans="1:18" ht="30" customHeight="1">
      <c r="A42" s="143">
        <v>10</v>
      </c>
      <c r="B42" s="236" t="s">
        <v>109</v>
      </c>
      <c r="C42" s="236"/>
      <c r="D42" s="139" t="s">
        <v>100</v>
      </c>
      <c r="E42" s="139">
        <v>1</v>
      </c>
      <c r="F42" s="138">
        <v>28854</v>
      </c>
    </row>
    <row r="43" spans="1:18" ht="20.100000000000001" customHeight="1">
      <c r="A43" s="143">
        <v>11</v>
      </c>
      <c r="B43" s="236" t="s">
        <v>110</v>
      </c>
      <c r="C43" s="236"/>
      <c r="D43" s="139" t="s">
        <v>100</v>
      </c>
      <c r="E43" s="139">
        <v>1</v>
      </c>
      <c r="F43" s="138">
        <v>89900</v>
      </c>
    </row>
    <row r="44" spans="1:18" ht="10.8" thickBot="1"/>
    <row r="45" spans="1:18" ht="20.100000000000001" customHeight="1" thickBot="1">
      <c r="A45" s="234" t="s">
        <v>41</v>
      </c>
      <c r="B45" s="235"/>
      <c r="C45" s="235"/>
      <c r="D45" s="140"/>
      <c r="E45" s="141" t="s">
        <v>6</v>
      </c>
      <c r="F45" s="142">
        <f>SUM(F35:F44)</f>
        <v>1653791.56</v>
      </c>
    </row>
    <row r="46" spans="1:18" ht="10.8" thickBot="1"/>
    <row r="47" spans="1:18" ht="30" customHeight="1" thickBot="1">
      <c r="A47" s="234" t="s">
        <v>60</v>
      </c>
      <c r="B47" s="235"/>
      <c r="C47" s="235"/>
      <c r="D47" s="235"/>
      <c r="E47" s="144" t="s">
        <v>6</v>
      </c>
      <c r="F47" s="145">
        <f>F45+F31</f>
        <v>21398733.470000003</v>
      </c>
    </row>
    <row r="48" spans="1:18" ht="9.9" customHeight="1">
      <c r="A48" s="1"/>
      <c r="B48" s="1"/>
      <c r="C48" s="1"/>
      <c r="D48" s="1"/>
      <c r="E48" s="1"/>
      <c r="F48" s="2"/>
      <c r="G48" s="74"/>
      <c r="H48" s="75"/>
    </row>
    <row r="49" spans="1:6">
      <c r="A49" s="93" t="s">
        <v>62</v>
      </c>
    </row>
    <row r="52" spans="1:6">
      <c r="D52" s="147">
        <v>0.2</v>
      </c>
      <c r="F52" s="148">
        <f>F47*D52</f>
        <v>4279746.6940000011</v>
      </c>
    </row>
    <row r="54" spans="1:6">
      <c r="F54" s="137">
        <f>SUM(F47:F52)</f>
        <v>25678480.164000005</v>
      </c>
    </row>
  </sheetData>
  <mergeCells count="38">
    <mergeCell ref="A30:F30"/>
    <mergeCell ref="A31:D31"/>
    <mergeCell ref="B27:E27"/>
    <mergeCell ref="A29:C29"/>
    <mergeCell ref="A25:C25"/>
    <mergeCell ref="F1:F6"/>
    <mergeCell ref="A9:F9"/>
    <mergeCell ref="A8:F8"/>
    <mergeCell ref="B22:C22"/>
    <mergeCell ref="B13:E13"/>
    <mergeCell ref="B18:E18"/>
    <mergeCell ref="B16:E16"/>
    <mergeCell ref="B15:E15"/>
    <mergeCell ref="B17:E17"/>
    <mergeCell ref="B14:E14"/>
    <mergeCell ref="B10:E10"/>
    <mergeCell ref="A11:F11"/>
    <mergeCell ref="A1:A6"/>
    <mergeCell ref="B1:E4"/>
    <mergeCell ref="B21:C21"/>
    <mergeCell ref="B20:C20"/>
    <mergeCell ref="B12:E12"/>
    <mergeCell ref="B23:C23"/>
    <mergeCell ref="B24:C24"/>
    <mergeCell ref="B28:E28"/>
    <mergeCell ref="B5:E6"/>
    <mergeCell ref="A33:F33"/>
    <mergeCell ref="B35:C35"/>
    <mergeCell ref="B36:C36"/>
    <mergeCell ref="B37:C37"/>
    <mergeCell ref="B38:C38"/>
    <mergeCell ref="A45:C45"/>
    <mergeCell ref="A47:D47"/>
    <mergeCell ref="B39:C39"/>
    <mergeCell ref="B40:C40"/>
    <mergeCell ref="B41:C41"/>
    <mergeCell ref="B42:C42"/>
    <mergeCell ref="B43:C43"/>
  </mergeCells>
  <printOptions horizontalCentered="1"/>
  <pageMargins left="0.70866141732283472" right="0.70866141732283472" top="0.94488188976377963" bottom="0.74803149606299213" header="0.31496062992125984" footer="0.31496062992125984"/>
  <pageSetup paperSize="9" scale="86" orientation="portrait" r:id="rId1"/>
  <headerFooter>
    <oddFooter>&amp;C&amp;Pde&amp;N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8"/>
  <sheetViews>
    <sheetView tabSelected="1" view="pageBreakPreview" zoomScale="110" zoomScaleNormal="110" zoomScaleSheetLayoutView="110" workbookViewId="0">
      <selection activeCell="B22" sqref="B22:C22"/>
    </sheetView>
  </sheetViews>
  <sheetFormatPr baseColWidth="10" defaultColWidth="12" defaultRowHeight="10.199999999999999"/>
  <cols>
    <col min="1" max="1" width="21.85546875" style="15" customWidth="1"/>
    <col min="2" max="2" width="25.85546875" style="15" customWidth="1"/>
    <col min="3" max="3" width="23.28515625" style="15" customWidth="1"/>
    <col min="4" max="4" width="16" style="15" customWidth="1"/>
    <col min="5" max="5" width="7" style="15" customWidth="1"/>
    <col min="6" max="6" width="19.28515625" style="15" customWidth="1"/>
    <col min="7" max="7" width="20.28515625" style="90" hidden="1" customWidth="1"/>
    <col min="8" max="8" width="19.85546875" style="82" hidden="1" customWidth="1"/>
    <col min="9" max="9" width="25.7109375" style="82" hidden="1" customWidth="1"/>
    <col min="10" max="12" width="15" style="70" hidden="1" customWidth="1"/>
    <col min="13" max="13" width="24.42578125" style="17" hidden="1" customWidth="1"/>
    <col min="14" max="14" width="15" style="17" hidden="1" customWidth="1"/>
    <col min="15" max="15" width="18.42578125" style="17" hidden="1" customWidth="1"/>
    <col min="16" max="16" width="8.7109375" style="17" hidden="1" customWidth="1"/>
    <col min="17" max="17" width="8.140625" style="17" hidden="1" customWidth="1"/>
    <col min="18" max="18" width="19.140625" style="18" hidden="1" customWidth="1"/>
    <col min="19" max="19" width="9" style="18" hidden="1" customWidth="1"/>
    <col min="20" max="20" width="7.28515625" style="18" hidden="1" customWidth="1"/>
    <col min="21" max="21" width="15.7109375" style="18" hidden="1" customWidth="1"/>
    <col min="22" max="22" width="12.7109375" style="18" hidden="1" customWidth="1"/>
    <col min="23" max="23" width="16.140625" style="15" hidden="1" customWidth="1"/>
    <col min="24" max="25" width="12" style="15" hidden="1" customWidth="1"/>
    <col min="26" max="26" width="14" style="15" hidden="1" customWidth="1"/>
    <col min="27" max="29" width="0" style="15" hidden="1" customWidth="1"/>
    <col min="30" max="30" width="13.7109375" style="15" hidden="1" customWidth="1"/>
    <col min="31" max="32" width="0" style="15" hidden="1" customWidth="1"/>
    <col min="33" max="33" width="1.140625" style="15" customWidth="1"/>
    <col min="34" max="34" width="16.140625" style="15" customWidth="1"/>
    <col min="35" max="35" width="17.140625" style="201" customWidth="1"/>
    <col min="36" max="36" width="12.7109375" style="15" customWidth="1"/>
    <col min="37" max="37" width="21" style="15" customWidth="1"/>
    <col min="38" max="16384" width="12" style="15"/>
  </cols>
  <sheetData>
    <row r="1" spans="1:36" ht="21.9" customHeight="1">
      <c r="A1" s="297" t="s">
        <v>138</v>
      </c>
      <c r="B1" s="298"/>
      <c r="C1" s="298"/>
      <c r="D1" s="298"/>
      <c r="E1" s="298"/>
      <c r="F1" s="299"/>
      <c r="G1" s="74"/>
      <c r="H1" s="75"/>
      <c r="I1" s="75"/>
    </row>
    <row r="2" spans="1:36" ht="51" customHeight="1">
      <c r="A2" s="291"/>
      <c r="B2" s="292"/>
      <c r="C2" s="292"/>
      <c r="D2" s="292"/>
      <c r="E2" s="292"/>
      <c r="F2" s="293"/>
      <c r="G2" s="74"/>
      <c r="H2" s="75"/>
      <c r="I2" s="75"/>
    </row>
    <row r="3" spans="1:36" ht="30" customHeight="1">
      <c r="A3" s="291" t="s">
        <v>137</v>
      </c>
      <c r="B3" s="292"/>
      <c r="C3" s="292"/>
      <c r="D3" s="292"/>
      <c r="E3" s="292"/>
      <c r="F3" s="293"/>
      <c r="G3" s="74"/>
      <c r="H3" s="75"/>
      <c r="I3" s="79">
        <f>+H12</f>
        <v>8742.7900000000009</v>
      </c>
    </row>
    <row r="4" spans="1:36" ht="24.6" customHeight="1">
      <c r="A4" s="294"/>
      <c r="B4" s="295"/>
      <c r="C4" s="295"/>
      <c r="D4" s="295"/>
      <c r="E4" s="295"/>
      <c r="F4" s="296"/>
      <c r="G4" s="74"/>
      <c r="H4" s="75"/>
      <c r="I4" s="157">
        <f>+H10</f>
        <v>4896.75</v>
      </c>
      <c r="K4" s="70">
        <f>+I4/I3</f>
        <v>0.56009008565915452</v>
      </c>
    </row>
    <row r="5" spans="1:36" ht="22.95" customHeight="1">
      <c r="A5" s="285" t="s">
        <v>135</v>
      </c>
      <c r="B5" s="286"/>
      <c r="C5" s="286"/>
      <c r="D5" s="286"/>
      <c r="E5" s="286"/>
      <c r="F5" s="287"/>
      <c r="G5" s="74"/>
      <c r="H5" s="75"/>
      <c r="I5" s="75"/>
      <c r="M5" s="69"/>
    </row>
    <row r="6" spans="1:36" ht="15" customHeight="1">
      <c r="A6" s="288"/>
      <c r="B6" s="289"/>
      <c r="C6" s="289"/>
      <c r="D6" s="289"/>
      <c r="E6" s="289"/>
      <c r="F6" s="290"/>
      <c r="G6" s="74"/>
      <c r="H6" s="75"/>
      <c r="I6" s="75"/>
      <c r="M6" s="68"/>
      <c r="N6" s="64"/>
    </row>
    <row r="7" spans="1:36" ht="6" customHeight="1" thickBot="1">
      <c r="A7" s="94"/>
      <c r="B7" s="94"/>
      <c r="C7" s="94"/>
      <c r="D7" s="94"/>
      <c r="E7" s="94"/>
      <c r="F7" s="24"/>
      <c r="G7" s="74"/>
      <c r="H7" s="75"/>
      <c r="I7" s="75"/>
      <c r="M7" s="64"/>
      <c r="N7" s="64"/>
    </row>
    <row r="8" spans="1:36" ht="20.100000000000001" customHeight="1" thickBot="1">
      <c r="A8" s="282" t="s">
        <v>136</v>
      </c>
      <c r="B8" s="283"/>
      <c r="C8" s="283"/>
      <c r="D8" s="283"/>
      <c r="E8" s="283"/>
      <c r="F8" s="284"/>
      <c r="G8" s="76"/>
      <c r="H8" s="76"/>
      <c r="I8" s="75"/>
      <c r="M8" s="158"/>
      <c r="N8" s="159"/>
      <c r="O8" s="160" t="s">
        <v>115</v>
      </c>
      <c r="P8" s="160"/>
      <c r="Q8" s="161"/>
      <c r="R8" s="162" t="s">
        <v>116</v>
      </c>
      <c r="S8" s="162"/>
      <c r="T8" s="149"/>
      <c r="U8" s="162" t="s">
        <v>117</v>
      </c>
    </row>
    <row r="9" spans="1:36" ht="6" customHeight="1" thickBot="1">
      <c r="A9" s="247"/>
      <c r="B9" s="248"/>
      <c r="C9" s="248"/>
      <c r="D9" s="248"/>
      <c r="E9" s="248"/>
      <c r="F9" s="249"/>
      <c r="G9" s="77"/>
      <c r="H9" s="70"/>
      <c r="I9" s="75"/>
      <c r="M9" s="159"/>
      <c r="N9" s="159"/>
      <c r="O9" s="159"/>
      <c r="P9" s="159"/>
      <c r="Q9" s="159"/>
      <c r="R9" s="149"/>
      <c r="S9" s="149"/>
      <c r="T9" s="149"/>
      <c r="U9" s="149"/>
      <c r="Z9" s="3"/>
    </row>
    <row r="10" spans="1:36" ht="20.100000000000001" customHeight="1" thickBot="1">
      <c r="A10" s="211" t="s">
        <v>0</v>
      </c>
      <c r="B10" s="275" t="s">
        <v>1</v>
      </c>
      <c r="C10" s="276"/>
      <c r="D10" s="276"/>
      <c r="E10" s="276"/>
      <c r="F10" s="212" t="s">
        <v>2</v>
      </c>
      <c r="G10" s="76" t="s">
        <v>112</v>
      </c>
      <c r="H10" s="153">
        <v>4896.75</v>
      </c>
      <c r="I10" s="154" t="e">
        <f>+#REF!/H10</f>
        <v>#REF!</v>
      </c>
      <c r="J10" s="70" t="e">
        <f>+I10/I26</f>
        <v>#REF!</v>
      </c>
      <c r="M10" s="160" t="s">
        <v>114</v>
      </c>
      <c r="N10" s="163">
        <f>+J27</f>
        <v>1650</v>
      </c>
      <c r="O10" s="163">
        <f>+J26</f>
        <v>9491.1651727577446</v>
      </c>
      <c r="P10" s="186"/>
      <c r="Q10" s="159"/>
      <c r="R10" s="164">
        <v>1750</v>
      </c>
      <c r="S10" s="184"/>
      <c r="T10" s="165"/>
      <c r="U10" s="165"/>
      <c r="AB10" s="189" t="s">
        <v>118</v>
      </c>
      <c r="AC10" s="190"/>
      <c r="AD10" s="190" t="s">
        <v>119</v>
      </c>
      <c r="AE10" s="190" t="s">
        <v>120</v>
      </c>
      <c r="AF10" s="191">
        <v>3.286</v>
      </c>
    </row>
    <row r="11" spans="1:36" ht="6" customHeight="1">
      <c r="A11" s="247"/>
      <c r="B11" s="248"/>
      <c r="C11" s="248"/>
      <c r="D11" s="248"/>
      <c r="E11" s="248"/>
      <c r="F11" s="249"/>
      <c r="G11" s="77"/>
      <c r="H11" s="70"/>
      <c r="I11" s="75"/>
      <c r="M11" s="159"/>
      <c r="N11" s="159"/>
      <c r="O11" s="159"/>
      <c r="P11" s="159"/>
      <c r="Q11" s="159"/>
      <c r="R11" s="149"/>
      <c r="S11" s="149"/>
      <c r="T11" s="149"/>
      <c r="U11" s="149"/>
      <c r="Z11" s="3"/>
      <c r="AB11" s="151"/>
      <c r="AC11" s="18"/>
      <c r="AD11" s="18"/>
      <c r="AE11" s="18"/>
      <c r="AF11" s="150"/>
    </row>
    <row r="12" spans="1:36" ht="20.100000000000001" customHeight="1" thickBot="1">
      <c r="A12" s="229" t="s">
        <v>33</v>
      </c>
      <c r="B12" s="277" t="s">
        <v>18</v>
      </c>
      <c r="C12" s="278"/>
      <c r="D12" s="278"/>
      <c r="E12" s="278"/>
      <c r="F12" s="230">
        <f>F26</f>
        <v>155694141.25</v>
      </c>
      <c r="G12" s="155" t="s">
        <v>113</v>
      </c>
      <c r="H12" s="156">
        <v>8742.7900000000009</v>
      </c>
      <c r="I12" s="75"/>
      <c r="M12" s="159"/>
      <c r="N12" s="159"/>
      <c r="O12" s="166"/>
      <c r="P12" s="166"/>
      <c r="Q12" s="159"/>
      <c r="R12" s="167"/>
      <c r="S12" s="167"/>
      <c r="T12" s="149"/>
      <c r="U12" s="149"/>
      <c r="Z12" s="3"/>
      <c r="AB12" s="192">
        <v>4896.75</v>
      </c>
      <c r="AC12" s="193"/>
      <c r="AD12" s="194">
        <f>+F26/AB12</f>
        <v>31795.403328738448</v>
      </c>
      <c r="AE12" s="193"/>
      <c r="AF12" s="195">
        <f>+AD12/AF10</f>
        <v>9676.0204895734769</v>
      </c>
    </row>
    <row r="13" spans="1:36" ht="27" customHeight="1">
      <c r="A13" s="4" t="s">
        <v>35</v>
      </c>
      <c r="B13" s="279" t="s">
        <v>128</v>
      </c>
      <c r="C13" s="279"/>
      <c r="D13" s="279"/>
      <c r="E13" s="280"/>
      <c r="F13" s="16">
        <v>3108133.63</v>
      </c>
      <c r="G13" s="78"/>
      <c r="H13" s="78">
        <f t="shared" ref="H13:H19" si="0">+F13/$F$21</f>
        <v>2.86991319304674E-2</v>
      </c>
      <c r="I13" s="79">
        <f t="shared" ref="I13:I19" si="1">+$H$21*H13</f>
        <v>548582.80479205761</v>
      </c>
      <c r="M13" s="168" t="str">
        <f>+MID(B13,16,500)</f>
        <v>ALES, TRABAJOS PRELIMINARES SEGURIDAD Y SALUD</v>
      </c>
      <c r="N13" s="169">
        <v>174364.85784039513</v>
      </c>
      <c r="O13" s="170">
        <f>+F13</f>
        <v>3108133.63</v>
      </c>
      <c r="P13" s="187">
        <f t="shared" ref="P13:P19" si="2">+O13/$O$21</f>
        <v>3.224951998912734E-2</v>
      </c>
      <c r="Q13" s="171">
        <f t="shared" ref="Q13:Q18" si="3">+F13/N13</f>
        <v>17.825459031687625</v>
      </c>
      <c r="R13" s="170">
        <f>+F13</f>
        <v>3108133.63</v>
      </c>
      <c r="S13" s="187">
        <f>+O13/$R$21</f>
        <v>0.15331058755906482</v>
      </c>
      <c r="T13" s="172">
        <f t="shared" ref="T13:T18" si="4">+R13/N13</f>
        <v>17.825459031687625</v>
      </c>
      <c r="U13" s="173">
        <f t="shared" ref="U13:U18" si="5">+O13-R13</f>
        <v>0</v>
      </c>
      <c r="W13" s="137">
        <f>+R13</f>
        <v>3108133.63</v>
      </c>
      <c r="X13" s="146">
        <f>+W13/$W$21</f>
        <v>0.15331058755906482</v>
      </c>
      <c r="Z13" s="3"/>
      <c r="AB13" s="146">
        <f t="shared" ref="AB13:AB19" si="6">+F13/$F$21</f>
        <v>2.86991319304674E-2</v>
      </c>
      <c r="AG13" s="146">
        <f t="shared" ref="AG13:AG19" si="7">+F13/$F$21</f>
        <v>2.86991319304674E-2</v>
      </c>
      <c r="AH13" s="146"/>
      <c r="AI13" s="203"/>
      <c r="AJ13" s="73"/>
    </row>
    <row r="14" spans="1:36" ht="20.100000000000001" customHeight="1">
      <c r="A14" s="4" t="s">
        <v>36</v>
      </c>
      <c r="B14" s="279" t="s">
        <v>129</v>
      </c>
      <c r="C14" s="279"/>
      <c r="D14" s="279"/>
      <c r="E14" s="280"/>
      <c r="F14" s="16">
        <v>45098341.5</v>
      </c>
      <c r="G14" s="78"/>
      <c r="H14" s="78">
        <f t="shared" si="0"/>
        <v>0.41641814884058675</v>
      </c>
      <c r="I14" s="79">
        <f t="shared" si="1"/>
        <v>7959816.9244544525</v>
      </c>
      <c r="K14" s="70">
        <f>+H10/710</f>
        <v>6.8968309859154928</v>
      </c>
      <c r="M14" s="168" t="str">
        <f t="shared" ref="M14:M18" si="8">+MID(B14,16,500)</f>
        <v/>
      </c>
      <c r="N14" s="169">
        <v>5500837.5693899458</v>
      </c>
      <c r="O14" s="170">
        <f t="shared" ref="O14:O19" si="9">+F14</f>
        <v>45098341.5</v>
      </c>
      <c r="P14" s="187">
        <f t="shared" si="2"/>
        <v>0.46793350570346653</v>
      </c>
      <c r="Q14" s="171">
        <f t="shared" si="3"/>
        <v>8.1984499507774959</v>
      </c>
      <c r="R14" s="170">
        <f>+S14*$R$21</f>
        <v>9486623.7801118288</v>
      </c>
      <c r="S14" s="187">
        <f>+P14</f>
        <v>0.46793350570346653</v>
      </c>
      <c r="T14" s="172">
        <f t="shared" si="4"/>
        <v>1.7245780593306839</v>
      </c>
      <c r="U14" s="173">
        <f t="shared" si="5"/>
        <v>35611717.719888173</v>
      </c>
      <c r="W14" s="137"/>
      <c r="X14" s="146"/>
      <c r="Z14" s="3"/>
      <c r="AB14" s="146">
        <f t="shared" si="6"/>
        <v>0.41641814884058675</v>
      </c>
      <c r="AG14" s="146">
        <f t="shared" si="7"/>
        <v>0.41641814884058675</v>
      </c>
      <c r="AH14" s="146"/>
      <c r="AI14" s="203"/>
      <c r="AJ14" s="73"/>
    </row>
    <row r="15" spans="1:36" ht="20.100000000000001" customHeight="1">
      <c r="A15" s="4" t="s">
        <v>37</v>
      </c>
      <c r="B15" s="279" t="s">
        <v>130</v>
      </c>
      <c r="C15" s="279"/>
      <c r="D15" s="279"/>
      <c r="E15" s="280"/>
      <c r="F15" s="16">
        <v>18430477.059999999</v>
      </c>
      <c r="G15" s="78"/>
      <c r="H15" s="78">
        <f t="shared" si="0"/>
        <v>0.17017887763287479</v>
      </c>
      <c r="I15" s="79">
        <f t="shared" si="1"/>
        <v>3252962.7110113907</v>
      </c>
      <c r="K15" s="70" t="s">
        <v>111</v>
      </c>
      <c r="M15" s="168" t="str">
        <f t="shared" si="8"/>
        <v/>
      </c>
      <c r="N15" s="169">
        <v>4689063.5012004701</v>
      </c>
      <c r="O15" s="170">
        <f t="shared" si="9"/>
        <v>18430477.059999999</v>
      </c>
      <c r="P15" s="187">
        <f t="shared" si="2"/>
        <v>0.19123181597427741</v>
      </c>
      <c r="Q15" s="171">
        <f t="shared" si="3"/>
        <v>3.9305240919176123</v>
      </c>
      <c r="R15" s="170">
        <f>+S15*$R$21</f>
        <v>3876927.5352664916</v>
      </c>
      <c r="S15" s="187">
        <f t="shared" ref="S15:S17" si="10">+P15</f>
        <v>0.19123181597427741</v>
      </c>
      <c r="T15" s="172">
        <f t="shared" si="4"/>
        <v>0.82680209689502826</v>
      </c>
      <c r="U15" s="173">
        <f t="shared" si="5"/>
        <v>14553549.524733506</v>
      </c>
      <c r="V15" s="188"/>
      <c r="W15" s="137">
        <v>4625544.5</v>
      </c>
      <c r="X15" s="146">
        <f>+W15/$W$21</f>
        <v>0.22815780448783365</v>
      </c>
      <c r="Z15" s="3"/>
      <c r="AB15" s="146">
        <f t="shared" si="6"/>
        <v>0.17017887763287479</v>
      </c>
      <c r="AG15" s="146">
        <f t="shared" si="7"/>
        <v>0.17017887763287479</v>
      </c>
      <c r="AH15" s="146"/>
      <c r="AI15" s="203"/>
      <c r="AJ15" s="73"/>
    </row>
    <row r="16" spans="1:36" ht="20.100000000000001" customHeight="1">
      <c r="A16" s="4" t="s">
        <v>38</v>
      </c>
      <c r="B16" s="279" t="s">
        <v>131</v>
      </c>
      <c r="C16" s="279"/>
      <c r="D16" s="279"/>
      <c r="E16" s="280"/>
      <c r="F16" s="16">
        <v>6443285.1500000004</v>
      </c>
      <c r="G16" s="78"/>
      <c r="H16" s="78">
        <f t="shared" si="0"/>
        <v>5.9494446699665055E-2</v>
      </c>
      <c r="I16" s="79">
        <f t="shared" si="1"/>
        <v>1137234.0640521348</v>
      </c>
      <c r="M16" s="168" t="str">
        <f t="shared" si="8"/>
        <v>ANITARIAS</v>
      </c>
      <c r="N16" s="169">
        <v>1564244.6535242894</v>
      </c>
      <c r="O16" s="170">
        <f t="shared" si="9"/>
        <v>6443285.1500000004</v>
      </c>
      <c r="P16" s="187">
        <f t="shared" si="2"/>
        <v>6.6854542943371578E-2</v>
      </c>
      <c r="Q16" s="171">
        <f t="shared" si="3"/>
        <v>4.1191031949401831</v>
      </c>
      <c r="R16" s="170">
        <f>+S16*$R$21</f>
        <v>1355371.8405815749</v>
      </c>
      <c r="S16" s="187">
        <f t="shared" si="10"/>
        <v>6.6854542943371578E-2</v>
      </c>
      <c r="T16" s="172">
        <f t="shared" si="4"/>
        <v>0.86647049585746205</v>
      </c>
      <c r="U16" s="173">
        <f t="shared" si="5"/>
        <v>5087913.309418425</v>
      </c>
      <c r="W16" s="137">
        <v>2187324.27</v>
      </c>
      <c r="X16" s="146">
        <f>+W16/$W$21</f>
        <v>0.10789110409512945</v>
      </c>
      <c r="Z16" s="3"/>
      <c r="AB16" s="146">
        <f t="shared" si="6"/>
        <v>5.9494446699665055E-2</v>
      </c>
      <c r="AG16" s="146">
        <f t="shared" si="7"/>
        <v>5.9494446699665055E-2</v>
      </c>
      <c r="AH16" s="146"/>
      <c r="AI16" s="203"/>
      <c r="AJ16" s="73"/>
    </row>
    <row r="17" spans="1:38" ht="20.100000000000001" customHeight="1">
      <c r="A17" s="210" t="s">
        <v>39</v>
      </c>
      <c r="B17" s="279" t="s">
        <v>132</v>
      </c>
      <c r="C17" s="279"/>
      <c r="D17" s="279"/>
      <c r="E17" s="280"/>
      <c r="F17" s="16">
        <v>6967897.3300000001</v>
      </c>
      <c r="G17" s="78"/>
      <c r="H17" s="78">
        <f t="shared" si="0"/>
        <v>6.4338483655099976E-2</v>
      </c>
      <c r="I17" s="79">
        <f t="shared" si="1"/>
        <v>1229827.6444422016</v>
      </c>
      <c r="M17" s="168" t="str">
        <f t="shared" si="8"/>
        <v>LECTRICAS</v>
      </c>
      <c r="N17" s="169">
        <v>4591879.6995750591</v>
      </c>
      <c r="O17" s="170">
        <f t="shared" si="9"/>
        <v>6967897.3300000001</v>
      </c>
      <c r="P17" s="187">
        <f t="shared" si="2"/>
        <v>7.2297838824266394E-2</v>
      </c>
      <c r="Q17" s="171">
        <f t="shared" si="3"/>
        <v>1.5174389979434395</v>
      </c>
      <c r="R17" s="170">
        <f>+S17*$R$21</f>
        <v>1465726.1954556738</v>
      </c>
      <c r="S17" s="187">
        <f t="shared" si="10"/>
        <v>7.2297838824266394E-2</v>
      </c>
      <c r="T17" s="172">
        <f t="shared" si="4"/>
        <v>0.31919960699129701</v>
      </c>
      <c r="U17" s="173">
        <f t="shared" si="5"/>
        <v>5502171.134544326</v>
      </c>
      <c r="Z17" s="3"/>
      <c r="AB17" s="146">
        <f t="shared" si="6"/>
        <v>6.4338483655099976E-2</v>
      </c>
      <c r="AG17" s="146">
        <f t="shared" si="7"/>
        <v>6.4338483655099976E-2</v>
      </c>
      <c r="AH17" s="146"/>
      <c r="AI17" s="203"/>
      <c r="AJ17" s="73"/>
    </row>
    <row r="18" spans="1:38" ht="20.100000000000001" customHeight="1">
      <c r="A18" s="4" t="s">
        <v>40</v>
      </c>
      <c r="B18" s="279" t="s">
        <v>133</v>
      </c>
      <c r="C18" s="279"/>
      <c r="D18" s="279"/>
      <c r="E18" s="280"/>
      <c r="F18" s="16">
        <v>16329536.41</v>
      </c>
      <c r="G18" s="88"/>
      <c r="H18" s="78">
        <f t="shared" si="0"/>
        <v>0.15077972043111965</v>
      </c>
      <c r="I18" s="79">
        <f t="shared" si="1"/>
        <v>2882148.5660356977</v>
      </c>
      <c r="M18" s="168" t="str">
        <f t="shared" si="8"/>
        <v>ECANICAS</v>
      </c>
      <c r="N18" s="169">
        <v>2594571.3180461111</v>
      </c>
      <c r="O18" s="170">
        <f t="shared" si="9"/>
        <v>16329536.41</v>
      </c>
      <c r="P18" s="187">
        <f t="shared" si="2"/>
        <v>0.16943277656549077</v>
      </c>
      <c r="Q18" s="171">
        <f t="shared" si="3"/>
        <v>6.2937319534917444</v>
      </c>
      <c r="R18" s="170">
        <f>+S18*$R$21</f>
        <v>980661.13934714301</v>
      </c>
      <c r="S18" s="187">
        <f>1-SUM(S13:S17)</f>
        <v>4.8371708995553209E-2</v>
      </c>
      <c r="T18" s="172">
        <f t="shared" si="4"/>
        <v>0.3779665382586776</v>
      </c>
      <c r="U18" s="173">
        <f t="shared" si="5"/>
        <v>15348875.270652857</v>
      </c>
      <c r="Z18" s="3"/>
      <c r="AB18" s="146">
        <f t="shared" si="6"/>
        <v>0.15077972043111965</v>
      </c>
      <c r="AG18" s="146">
        <f t="shared" si="7"/>
        <v>0.15077972043111965</v>
      </c>
      <c r="AH18" s="146"/>
      <c r="AI18" s="203"/>
      <c r="AJ18" s="73"/>
    </row>
    <row r="19" spans="1:38" ht="20.100000000000001" customHeight="1">
      <c r="A19" s="4" t="s">
        <v>122</v>
      </c>
      <c r="B19" s="279" t="s">
        <v>134</v>
      </c>
      <c r="C19" s="279"/>
      <c r="D19" s="279"/>
      <c r="E19" s="280"/>
      <c r="F19" s="16">
        <v>11922943.640000001</v>
      </c>
      <c r="G19" s="88"/>
      <c r="H19" s="78">
        <f t="shared" si="0"/>
        <v>0.11009119081018638</v>
      </c>
      <c r="I19" s="79">
        <f t="shared" si="1"/>
        <v>2104388.8847883367</v>
      </c>
      <c r="M19" s="168"/>
      <c r="N19" s="173"/>
      <c r="O19" s="172">
        <f t="shared" si="9"/>
        <v>11922943.640000001</v>
      </c>
      <c r="P19" s="187">
        <f t="shared" si="2"/>
        <v>0.1237106427909339</v>
      </c>
      <c r="Q19" s="171"/>
      <c r="R19" s="170"/>
      <c r="S19" s="187"/>
      <c r="T19" s="172"/>
      <c r="U19" s="173"/>
      <c r="Z19" s="3"/>
      <c r="AB19" s="146">
        <f t="shared" si="6"/>
        <v>0.11009119081018638</v>
      </c>
      <c r="AG19" s="146">
        <f t="shared" si="7"/>
        <v>0.11009119081018638</v>
      </c>
      <c r="AH19" s="146"/>
      <c r="AI19" s="203"/>
      <c r="AJ19" s="73"/>
    </row>
    <row r="20" spans="1:38" ht="6" customHeight="1">
      <c r="A20" s="5"/>
      <c r="B20" s="6"/>
      <c r="C20" s="6"/>
      <c r="D20" s="6"/>
      <c r="E20" s="6"/>
      <c r="F20" s="53"/>
      <c r="G20" s="77"/>
      <c r="H20" s="70"/>
      <c r="I20" s="75"/>
      <c r="M20" s="159"/>
      <c r="N20" s="159"/>
      <c r="O20" s="159"/>
      <c r="P20" s="159"/>
      <c r="Q20" s="159"/>
      <c r="R20" s="170"/>
      <c r="S20" s="174"/>
      <c r="T20" s="174"/>
      <c r="U20" s="149"/>
      <c r="Z20" s="3"/>
      <c r="AI20" s="203"/>
    </row>
    <row r="21" spans="1:38" ht="20.100000000000001" customHeight="1" thickBot="1">
      <c r="A21" s="213"/>
      <c r="B21" s="281" t="s">
        <v>5</v>
      </c>
      <c r="C21" s="281"/>
      <c r="D21" s="214"/>
      <c r="E21" s="215" t="s">
        <v>6</v>
      </c>
      <c r="F21" s="216">
        <f>SUM(F13:F19)</f>
        <v>108300614.72</v>
      </c>
      <c r="G21" s="80">
        <v>19114961.599576272</v>
      </c>
      <c r="H21" s="70">
        <f>SUM(G21)</f>
        <v>19114961.599576272</v>
      </c>
      <c r="I21" s="91">
        <f>+I13+I14+I15+I16+I17+I18</f>
        <v>17010572.714787938</v>
      </c>
      <c r="M21" s="158" t="str">
        <f>+B21</f>
        <v>COSTO DIRECTO</v>
      </c>
      <c r="N21" s="175">
        <f>+SUM(N13:N18)</f>
        <v>19114961.599576268</v>
      </c>
      <c r="O21" s="175">
        <f>+SUM(O13:O18)</f>
        <v>96377671.079999998</v>
      </c>
      <c r="P21" s="165"/>
      <c r="Q21" s="158"/>
      <c r="R21" s="176">
        <f>+R24/1.2</f>
        <v>20273444.120762713</v>
      </c>
      <c r="S21" s="149"/>
      <c r="T21" s="149"/>
      <c r="U21" s="165"/>
      <c r="W21" s="137">
        <f>+R21</f>
        <v>20273444.120762713</v>
      </c>
      <c r="Z21" s="3"/>
      <c r="AH21" s="205"/>
      <c r="AI21" s="204"/>
      <c r="AJ21" s="73"/>
      <c r="AK21" s="199"/>
      <c r="AL21" s="90"/>
    </row>
    <row r="22" spans="1:38" s="231" customFormat="1" ht="20.100000000000001" customHeight="1">
      <c r="A22" s="316"/>
      <c r="B22" s="317" t="s">
        <v>7</v>
      </c>
      <c r="C22" s="317"/>
      <c r="D22" s="318">
        <v>0.118314299</v>
      </c>
      <c r="E22" s="319" t="s">
        <v>6</v>
      </c>
      <c r="F22" s="320">
        <f>ROUND(F21*D22,2)</f>
        <v>12813511.310000001</v>
      </c>
      <c r="G22" s="321"/>
      <c r="H22" s="71">
        <f>+H24/1.2</f>
        <v>19114961.599576272</v>
      </c>
      <c r="I22" s="87"/>
      <c r="J22" s="71"/>
      <c r="K22" s="71"/>
      <c r="L22" s="71"/>
      <c r="M22" s="322" t="str">
        <f>+B22</f>
        <v>GASTOS GENERALES</v>
      </c>
      <c r="N22" s="323">
        <f>+N21*0.1</f>
        <v>1911496.1599576268</v>
      </c>
      <c r="O22" s="323">
        <f>+O21*0.1</f>
        <v>9637767.1080000009</v>
      </c>
      <c r="P22" s="324"/>
      <c r="Q22" s="325"/>
      <c r="R22" s="323">
        <f>+(R24-R21)/2</f>
        <v>2027344.4120762702</v>
      </c>
      <c r="S22" s="324"/>
      <c r="T22" s="324"/>
      <c r="U22" s="48"/>
      <c r="V22" s="48"/>
      <c r="W22" s="47"/>
      <c r="X22" s="47"/>
      <c r="Y22" s="47"/>
      <c r="Z22" s="326"/>
      <c r="AA22" s="47"/>
      <c r="AB22" s="47"/>
      <c r="AC22" s="47"/>
      <c r="AD22" s="327"/>
      <c r="AE22" s="47"/>
      <c r="AF22" s="47"/>
      <c r="AG22" s="47"/>
      <c r="AH22" s="328"/>
      <c r="AI22" s="232"/>
      <c r="AJ22" s="233"/>
    </row>
    <row r="23" spans="1:38" ht="20.100000000000001" customHeight="1" thickBot="1">
      <c r="A23" s="10"/>
      <c r="B23" s="253" t="s">
        <v>8</v>
      </c>
      <c r="C23" s="253"/>
      <c r="D23" s="11">
        <v>0.1</v>
      </c>
      <c r="E23" s="12" t="s">
        <v>6</v>
      </c>
      <c r="F23" s="329">
        <f>ROUND(F21*D23,2)</f>
        <v>10830061.470000001</v>
      </c>
      <c r="G23" s="81"/>
      <c r="H23" s="70"/>
      <c r="M23" s="158" t="str">
        <f>+B23</f>
        <v xml:space="preserve">UTILIDAD      </v>
      </c>
      <c r="N23" s="177">
        <f>+N22</f>
        <v>1911496.1599576268</v>
      </c>
      <c r="O23" s="177">
        <f>+O22</f>
        <v>9637767.1080000009</v>
      </c>
      <c r="P23" s="178"/>
      <c r="Q23" s="159"/>
      <c r="R23" s="177">
        <f>+R22</f>
        <v>2027344.4120762702</v>
      </c>
      <c r="S23" s="178"/>
      <c r="T23" s="178"/>
      <c r="U23" s="149"/>
      <c r="Z23" s="3"/>
      <c r="AD23" s="196"/>
      <c r="AK23" s="200"/>
    </row>
    <row r="24" spans="1:38" ht="20.100000000000001" customHeight="1" thickBot="1">
      <c r="A24" s="217"/>
      <c r="B24" s="268" t="s">
        <v>9</v>
      </c>
      <c r="C24" s="268"/>
      <c r="D24" s="218"/>
      <c r="E24" s="219" t="s">
        <v>6</v>
      </c>
      <c r="F24" s="220">
        <f>SUM(F21:F23)</f>
        <v>131944187.5</v>
      </c>
      <c r="G24" s="80" t="e">
        <f>+G26/1.18</f>
        <v>#REF!</v>
      </c>
      <c r="H24" s="70">
        <f>+H28/1.18</f>
        <v>22937953.919491526</v>
      </c>
      <c r="M24" s="158" t="str">
        <f>+B24</f>
        <v>SUB-TOTAL</v>
      </c>
      <c r="N24" s="175">
        <f>+N21+N22+N23</f>
        <v>22937953.919491522</v>
      </c>
      <c r="O24" s="175">
        <f>+O21+O22+O23</f>
        <v>115653205.29599999</v>
      </c>
      <c r="P24" s="165"/>
      <c r="Q24" s="178"/>
      <c r="R24" s="175">
        <f>+R26/1.18</f>
        <v>24328132.944915254</v>
      </c>
      <c r="S24" s="165"/>
      <c r="T24" s="165"/>
      <c r="U24" s="179"/>
      <c r="Z24" s="3"/>
      <c r="AD24" s="148"/>
    </row>
    <row r="25" spans="1:38" ht="20.100000000000001" customHeight="1" thickBot="1">
      <c r="A25" s="13"/>
      <c r="B25" s="243" t="s">
        <v>10</v>
      </c>
      <c r="C25" s="243"/>
      <c r="D25" s="23">
        <v>0.18</v>
      </c>
      <c r="E25" s="14" t="s">
        <v>6</v>
      </c>
      <c r="F25" s="330">
        <f>F24*D25</f>
        <v>23749953.75</v>
      </c>
      <c r="G25" s="80"/>
      <c r="H25" s="83"/>
      <c r="M25" s="158" t="str">
        <f>+B25</f>
        <v>IGV</v>
      </c>
      <c r="N25" s="180">
        <f>+N24*0.18</f>
        <v>4128831.7055084738</v>
      </c>
      <c r="O25" s="180">
        <f>+O24*0.18</f>
        <v>20817576.953279998</v>
      </c>
      <c r="P25" s="179"/>
      <c r="Q25" s="178"/>
      <c r="R25" s="180">
        <f>+R26-R24</f>
        <v>4379063.9300847463</v>
      </c>
      <c r="S25" s="179"/>
      <c r="T25" s="179"/>
      <c r="U25" s="149"/>
    </row>
    <row r="26" spans="1:38" ht="20.100000000000001" customHeight="1" thickBot="1">
      <c r="A26" s="269" t="s">
        <v>127</v>
      </c>
      <c r="B26" s="270"/>
      <c r="C26" s="270"/>
      <c r="D26" s="221"/>
      <c r="E26" s="222" t="s">
        <v>6</v>
      </c>
      <c r="F26" s="223">
        <f>SUM(F24:F25)</f>
        <v>155694141.25</v>
      </c>
      <c r="G26" s="80" t="e">
        <f>+G28</f>
        <v>#REF!</v>
      </c>
      <c r="H26" s="84">
        <f>+F26/H10</f>
        <v>31795.403328738448</v>
      </c>
      <c r="I26" s="92">
        <v>3.35</v>
      </c>
      <c r="J26" s="70">
        <f>+H26/I26</f>
        <v>9491.1651727577446</v>
      </c>
      <c r="K26" s="70" t="e">
        <f>+#REF!</f>
        <v>#REF!</v>
      </c>
      <c r="L26" s="70" t="e">
        <f>+F26-K26</f>
        <v>#REF!</v>
      </c>
      <c r="M26" s="181" t="str">
        <f>+A26</f>
        <v>PRESUPUESTO  DE OBRAS CIVILES</v>
      </c>
      <c r="N26" s="182">
        <f>+N25+N24</f>
        <v>27066785.624999996</v>
      </c>
      <c r="O26" s="182">
        <f>+O25+O24</f>
        <v>136470782.24927998</v>
      </c>
      <c r="P26" s="185"/>
      <c r="Q26" s="183"/>
      <c r="R26" s="182">
        <f>+H29*H10</f>
        <v>28707196.875</v>
      </c>
      <c r="S26" s="185"/>
      <c r="T26" s="165"/>
      <c r="U26" s="149"/>
      <c r="AD26" s="148"/>
    </row>
    <row r="27" spans="1:38" s="47" customFormat="1" ht="9.9" customHeight="1" thickBot="1">
      <c r="A27" s="42"/>
      <c r="B27" s="43"/>
      <c r="C27" s="43"/>
      <c r="D27" s="44"/>
      <c r="E27" s="45"/>
      <c r="F27" s="46"/>
      <c r="G27" s="85"/>
      <c r="H27" s="86">
        <f>+J27*I26</f>
        <v>5527.5</v>
      </c>
      <c r="I27" s="87"/>
      <c r="J27" s="71">
        <v>1650</v>
      </c>
      <c r="K27" s="71"/>
      <c r="L27" s="71"/>
      <c r="M27" s="49"/>
      <c r="N27" s="49"/>
      <c r="O27" s="49"/>
      <c r="P27" s="49"/>
      <c r="Q27" s="49"/>
      <c r="R27" s="48"/>
      <c r="S27" s="48"/>
      <c r="T27" s="48"/>
      <c r="U27" s="48"/>
      <c r="V27" s="48"/>
      <c r="AI27" s="201"/>
      <c r="AJ27" s="15"/>
      <c r="AK27" s="15"/>
    </row>
    <row r="28" spans="1:38" ht="20.100000000000001" customHeight="1">
      <c r="A28" s="224" t="s">
        <v>32</v>
      </c>
      <c r="B28" s="271" t="s">
        <v>123</v>
      </c>
      <c r="C28" s="271"/>
      <c r="D28" s="271"/>
      <c r="E28" s="272"/>
      <c r="F28" s="225">
        <f>+F29</f>
        <v>35800579.640000001</v>
      </c>
      <c r="G28" s="152" t="e">
        <f>+#REF!-F28</f>
        <v>#REF!</v>
      </c>
      <c r="H28" s="79">
        <f>+H27*H10</f>
        <v>27066785.625</v>
      </c>
      <c r="I28" s="92"/>
    </row>
    <row r="29" spans="1:38" ht="27.6" customHeight="1" thickBot="1">
      <c r="A29" s="50" t="s">
        <v>34</v>
      </c>
      <c r="B29" s="273" t="s">
        <v>139</v>
      </c>
      <c r="C29" s="273"/>
      <c r="D29" s="273"/>
      <c r="E29" s="274"/>
      <c r="F29" s="51">
        <v>35800579.640000001</v>
      </c>
      <c r="G29" s="78"/>
      <c r="H29" s="84">
        <f>+I26*J29</f>
        <v>5862.5</v>
      </c>
      <c r="I29" s="75"/>
      <c r="J29" s="70">
        <f>+R10</f>
        <v>1750</v>
      </c>
      <c r="Z29" s="3"/>
      <c r="AA29" s="15" t="s">
        <v>121</v>
      </c>
    </row>
    <row r="30" spans="1:38" ht="20.100000000000001" customHeight="1" thickBot="1">
      <c r="A30" s="266" t="s">
        <v>140</v>
      </c>
      <c r="B30" s="267"/>
      <c r="C30" s="267"/>
      <c r="D30" s="226"/>
      <c r="E30" s="227" t="s">
        <v>6</v>
      </c>
      <c r="F30" s="228">
        <f>+F26+F28</f>
        <v>191494720.88999999</v>
      </c>
      <c r="G30" s="74"/>
      <c r="H30" s="75"/>
      <c r="R30" s="17">
        <v>3249548.27</v>
      </c>
    </row>
    <row r="31" spans="1:38" ht="6" customHeight="1" thickBot="1">
      <c r="A31" s="260"/>
      <c r="B31" s="261"/>
      <c r="C31" s="261"/>
      <c r="D31" s="261"/>
      <c r="E31" s="261"/>
      <c r="F31" s="262"/>
      <c r="G31" s="74"/>
      <c r="H31" s="75"/>
    </row>
    <row r="32" spans="1:38" ht="6" customHeight="1">
      <c r="A32" s="207"/>
      <c r="B32" s="207"/>
      <c r="C32" s="207"/>
      <c r="D32" s="207"/>
      <c r="E32" s="208"/>
      <c r="F32" s="208"/>
      <c r="G32" s="74"/>
      <c r="H32" s="75"/>
    </row>
    <row r="33" spans="1:34">
      <c r="A33" s="265"/>
      <c r="B33" s="265"/>
      <c r="C33" s="265"/>
      <c r="D33" s="265"/>
      <c r="F33" s="209"/>
    </row>
    <row r="34" spans="1:34">
      <c r="A34" s="206"/>
      <c r="B34" s="206"/>
      <c r="C34" s="206"/>
      <c r="D34" s="206"/>
      <c r="F34" s="202"/>
    </row>
    <row r="35" spans="1:34">
      <c r="F35" s="3"/>
      <c r="AH35" s="148"/>
    </row>
    <row r="36" spans="1:34">
      <c r="AH36" s="148"/>
    </row>
    <row r="37" spans="1:34">
      <c r="F37" s="3"/>
      <c r="AH37" s="148"/>
    </row>
    <row r="38" spans="1:34">
      <c r="F38" s="3"/>
    </row>
  </sheetData>
  <mergeCells count="26">
    <mergeCell ref="A9:F9"/>
    <mergeCell ref="A8:F8"/>
    <mergeCell ref="A5:F6"/>
    <mergeCell ref="A3:F4"/>
    <mergeCell ref="A1:F2"/>
    <mergeCell ref="B23:C23"/>
    <mergeCell ref="B10:E10"/>
    <mergeCell ref="A11:F11"/>
    <mergeCell ref="B12:E12"/>
    <mergeCell ref="B13:E13"/>
    <mergeCell ref="B14:E14"/>
    <mergeCell ref="B15:E15"/>
    <mergeCell ref="B16:E16"/>
    <mergeCell ref="B17:E17"/>
    <mergeCell ref="B18:E18"/>
    <mergeCell ref="B21:C21"/>
    <mergeCell ref="B22:C22"/>
    <mergeCell ref="B19:E19"/>
    <mergeCell ref="A33:D33"/>
    <mergeCell ref="A31:F31"/>
    <mergeCell ref="A30:C30"/>
    <mergeCell ref="B24:C24"/>
    <mergeCell ref="B25:C25"/>
    <mergeCell ref="A26:C26"/>
    <mergeCell ref="B28:E28"/>
    <mergeCell ref="B29:E29"/>
  </mergeCells>
  <printOptions horizontalCentered="1"/>
  <pageMargins left="0.98425196850393704" right="0.59055118110236227" top="0.98425196850393704" bottom="0.98425196850393704" header="0.31496062992125984" footer="0.31496062992125984"/>
  <pageSetup paperSize="9" scale="97" fitToHeight="0" orientation="portrait" r:id="rId1"/>
  <headerFooter>
    <oddFooter>&amp;C&amp;Pde&amp;N</oddFooter>
  </headerFooter>
  <colBreaks count="1" manualBreakCount="1">
    <brk id="12"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2"/>
  <sheetViews>
    <sheetView workbookViewId="0">
      <selection activeCell="F55" sqref="F55"/>
    </sheetView>
  </sheetViews>
  <sheetFormatPr baseColWidth="10" defaultRowHeight="10.199999999999999"/>
  <cols>
    <col min="33" max="33" width="0" hidden="1" customWidth="1"/>
  </cols>
  <sheetData>
    <row r="1" spans="1:33">
      <c r="B1" s="300" t="s">
        <v>124</v>
      </c>
      <c r="C1" s="300"/>
      <c r="D1" s="300"/>
      <c r="E1" s="300"/>
    </row>
    <row r="2" spans="1:33">
      <c r="B2" s="300"/>
      <c r="C2" s="300"/>
      <c r="D2" s="300"/>
      <c r="E2" s="300"/>
    </row>
    <row r="3" spans="1:33">
      <c r="B3" s="300"/>
      <c r="C3" s="300"/>
      <c r="D3" s="300"/>
      <c r="E3" s="300"/>
    </row>
    <row r="4" spans="1:33">
      <c r="B4" s="300"/>
      <c r="C4" s="300"/>
      <c r="D4" s="300"/>
      <c r="E4" s="300"/>
    </row>
    <row r="8" spans="1:33">
      <c r="A8" t="s">
        <v>126</v>
      </c>
    </row>
    <row r="13" spans="1:33">
      <c r="F13">
        <v>717569.85</v>
      </c>
      <c r="AG13" s="197" t="e">
        <f>+F13/$F$21</f>
        <v>#DIV/0!</v>
      </c>
    </row>
    <row r="14" spans="1:33">
      <c r="F14">
        <v>9381855.2799999993</v>
      </c>
      <c r="AG14" s="197" t="e">
        <f t="shared" ref="AG14:AG19" si="0">+F14/$F$21</f>
        <v>#DIV/0!</v>
      </c>
    </row>
    <row r="15" spans="1:33">
      <c r="F15">
        <v>5561535.4100000001</v>
      </c>
      <c r="AG15" s="197" t="e">
        <f t="shared" si="0"/>
        <v>#DIV/0!</v>
      </c>
    </row>
    <row r="16" spans="1:33">
      <c r="F16">
        <v>1940904.92</v>
      </c>
      <c r="AG16" s="197" t="e">
        <f t="shared" si="0"/>
        <v>#DIV/0!</v>
      </c>
    </row>
    <row r="17" spans="1:33">
      <c r="F17">
        <v>4070608.56</v>
      </c>
      <c r="AG17" s="197" t="e">
        <f t="shared" si="0"/>
        <v>#DIV/0!</v>
      </c>
    </row>
    <row r="18" spans="1:33">
      <c r="F18">
        <v>6203374.6200000001</v>
      </c>
      <c r="AG18" s="197" t="e">
        <f t="shared" si="0"/>
        <v>#DIV/0!</v>
      </c>
    </row>
    <row r="19" spans="1:33">
      <c r="F19">
        <v>2492506.04</v>
      </c>
      <c r="AG19" s="197" t="e">
        <f t="shared" si="0"/>
        <v>#DIV/0!</v>
      </c>
    </row>
    <row r="22" spans="1:33">
      <c r="D22" s="198">
        <v>0.13020000000000001</v>
      </c>
    </row>
    <row r="28" spans="1:33">
      <c r="F28">
        <f>+F29</f>
        <v>5259217.3899999997</v>
      </c>
    </row>
    <row r="29" spans="1:33">
      <c r="F29">
        <v>5259217.3899999997</v>
      </c>
    </row>
    <row r="30" spans="1:33">
      <c r="F30">
        <f>+F31</f>
        <v>3600565.034</v>
      </c>
    </row>
    <row r="31" spans="1:33">
      <c r="F31">
        <v>3600565.034</v>
      </c>
    </row>
    <row r="32" spans="1:33">
      <c r="A32" t="s">
        <v>125</v>
      </c>
      <c r="F32">
        <f>+F26+F28+F30</f>
        <v>8859782.4239999987</v>
      </c>
    </row>
  </sheetData>
  <mergeCells count="1">
    <mergeCell ref="B1:E4"/>
  </mergeCells>
  <pageMargins left="0.7" right="0.7" top="0.75" bottom="0.75" header="0.3" footer="0.3"/>
  <pageSetup paperSize="327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54"/>
  <sheetViews>
    <sheetView view="pageBreakPreview" zoomScaleNormal="100" zoomScaleSheetLayoutView="100" workbookViewId="0">
      <selection activeCell="C12" sqref="C12"/>
    </sheetView>
  </sheetViews>
  <sheetFormatPr baseColWidth="10" defaultColWidth="12" defaultRowHeight="14.4"/>
  <cols>
    <col min="1" max="1" width="43.28515625" style="95" bestFit="1" customWidth="1"/>
    <col min="2" max="3" width="13.42578125" style="98" bestFit="1" customWidth="1"/>
    <col min="4" max="4" width="14.7109375" style="98" bestFit="1" customWidth="1"/>
    <col min="5" max="5" width="13.42578125" style="98" bestFit="1" customWidth="1"/>
    <col min="6" max="6" width="17.85546875" style="98" customWidth="1"/>
    <col min="7" max="7" width="9.7109375" style="95" customWidth="1"/>
    <col min="8" max="8" width="6.42578125" style="95" customWidth="1"/>
    <col min="9" max="9" width="12" style="95"/>
    <col min="10" max="10" width="19.85546875" style="95" customWidth="1"/>
    <col min="11" max="16384" width="12" style="95"/>
  </cols>
  <sheetData>
    <row r="1" spans="1:8" ht="18">
      <c r="A1" s="302" t="s">
        <v>97</v>
      </c>
      <c r="B1" s="302"/>
      <c r="C1" s="302"/>
      <c r="D1" s="302"/>
      <c r="E1" s="302"/>
      <c r="F1" s="302"/>
      <c r="G1" s="302"/>
      <c r="H1" s="302"/>
    </row>
    <row r="2" spans="1:8" ht="18">
      <c r="A2" s="302" t="s">
        <v>65</v>
      </c>
      <c r="B2" s="302"/>
      <c r="C2" s="302"/>
      <c r="D2" s="302"/>
      <c r="E2" s="302"/>
      <c r="F2" s="302"/>
      <c r="G2" s="302"/>
      <c r="H2" s="302"/>
    </row>
    <row r="3" spans="1:8" ht="15" thickBot="1">
      <c r="A3" s="96"/>
      <c r="B3" s="96"/>
      <c r="C3" s="96"/>
      <c r="D3" s="96"/>
      <c r="E3" s="96"/>
      <c r="F3" s="96"/>
      <c r="G3" s="96"/>
      <c r="H3" s="96"/>
    </row>
    <row r="4" spans="1:8" ht="20.100000000000001" customHeight="1" thickBot="1">
      <c r="A4" s="97" t="s">
        <v>66</v>
      </c>
    </row>
    <row r="6" spans="1:8">
      <c r="A6" s="99" t="s">
        <v>67</v>
      </c>
      <c r="B6" s="100" t="s">
        <v>68</v>
      </c>
      <c r="C6" s="101" t="s">
        <v>69</v>
      </c>
      <c r="D6" s="100" t="s">
        <v>70</v>
      </c>
      <c r="E6" s="100" t="s">
        <v>71</v>
      </c>
      <c r="F6" s="100" t="s">
        <v>72</v>
      </c>
    </row>
    <row r="7" spans="1:8">
      <c r="A7" s="102" t="s">
        <v>73</v>
      </c>
      <c r="B7" s="103">
        <v>0</v>
      </c>
      <c r="C7" s="104">
        <v>0</v>
      </c>
      <c r="D7" s="103">
        <f>B7*C7</f>
        <v>0</v>
      </c>
      <c r="E7" s="103">
        <v>0</v>
      </c>
      <c r="F7" s="103">
        <f>D7*E7</f>
        <v>0</v>
      </c>
    </row>
    <row r="8" spans="1:8">
      <c r="A8" s="301"/>
      <c r="B8" s="301"/>
      <c r="C8" s="301"/>
      <c r="D8" s="301"/>
      <c r="E8" s="301"/>
      <c r="F8" s="301"/>
    </row>
    <row r="9" spans="1:8" s="109" customFormat="1" ht="12" customHeight="1">
      <c r="A9" s="105" t="s">
        <v>74</v>
      </c>
      <c r="B9" s="106">
        <v>1377.99</v>
      </c>
      <c r="C9" s="107"/>
      <c r="D9" s="107"/>
      <c r="E9" s="107"/>
      <c r="F9" s="108"/>
    </row>
    <row r="10" spans="1:8" s="109" customFormat="1" ht="12" customHeight="1">
      <c r="A10" s="105" t="s">
        <v>75</v>
      </c>
      <c r="B10" s="106">
        <v>3342.96</v>
      </c>
      <c r="C10" s="107"/>
      <c r="D10" s="107"/>
      <c r="E10" s="107"/>
      <c r="F10" s="108"/>
    </row>
    <row r="11" spans="1:8" s="109" customFormat="1" ht="12" customHeight="1">
      <c r="A11" s="105"/>
      <c r="B11" s="106"/>
      <c r="C11" s="107"/>
      <c r="D11" s="107"/>
      <c r="E11" s="107"/>
      <c r="F11" s="108"/>
    </row>
    <row r="12" spans="1:8">
      <c r="A12" s="102" t="s">
        <v>78</v>
      </c>
      <c r="B12" s="103">
        <f>SUM(B9:B11)</f>
        <v>4720.95</v>
      </c>
      <c r="C12" s="104">
        <v>1120</v>
      </c>
      <c r="D12" s="103">
        <f>B12*C12</f>
        <v>5287464</v>
      </c>
      <c r="E12" s="103">
        <v>3.38</v>
      </c>
      <c r="F12" s="103">
        <f>D12*E12</f>
        <v>17871628.32</v>
      </c>
    </row>
    <row r="13" spans="1:8">
      <c r="A13" s="301"/>
      <c r="B13" s="301"/>
      <c r="C13" s="301"/>
      <c r="D13" s="301"/>
      <c r="E13" s="301"/>
      <c r="F13" s="301"/>
    </row>
    <row r="14" spans="1:8" ht="15" thickBot="1">
      <c r="A14" s="102" t="s">
        <v>79</v>
      </c>
      <c r="B14" s="103">
        <v>10744.05</v>
      </c>
      <c r="C14" s="104">
        <v>50</v>
      </c>
      <c r="D14" s="103">
        <f>B14*C14</f>
        <v>537202.5</v>
      </c>
      <c r="E14" s="103">
        <v>3.38</v>
      </c>
      <c r="F14" s="110">
        <f>D14*E14</f>
        <v>1815744.45</v>
      </c>
    </row>
    <row r="15" spans="1:8" ht="15" thickBot="1">
      <c r="D15" s="111" t="s">
        <v>80</v>
      </c>
      <c r="E15" s="111"/>
      <c r="F15" s="112">
        <f>SUM(F7:F14)</f>
        <v>19687372.77</v>
      </c>
      <c r="G15" s="95" t="s">
        <v>81</v>
      </c>
    </row>
    <row r="16" spans="1:8">
      <c r="F16" s="113"/>
    </row>
    <row r="17" spans="1:10">
      <c r="F17" s="113"/>
    </row>
    <row r="18" spans="1:10">
      <c r="A18" s="114" t="s">
        <v>82</v>
      </c>
      <c r="B18" s="115">
        <v>3719.31</v>
      </c>
      <c r="C18" s="115"/>
      <c r="D18" s="115"/>
      <c r="E18" s="115"/>
      <c r="F18" s="116">
        <v>15445755.470000001</v>
      </c>
      <c r="G18" s="117" t="s">
        <v>83</v>
      </c>
      <c r="H18" s="117"/>
      <c r="J18" s="118"/>
    </row>
    <row r="19" spans="1:10" ht="15" thickBot="1">
      <c r="A19" s="117"/>
      <c r="B19" s="115"/>
      <c r="C19" s="115"/>
      <c r="D19" s="115"/>
      <c r="E19" s="119">
        <v>0.2</v>
      </c>
      <c r="F19" s="120">
        <f>F18*E19</f>
        <v>3089151.0940000005</v>
      </c>
      <c r="G19" s="117"/>
      <c r="H19" s="117"/>
    </row>
    <row r="20" spans="1:10" ht="15" thickBot="1">
      <c r="A20" s="117"/>
      <c r="B20" s="115"/>
      <c r="C20" s="115"/>
      <c r="D20" s="115"/>
      <c r="E20" s="115"/>
      <c r="F20" s="121">
        <f>F18+F19</f>
        <v>18534906.564000003</v>
      </c>
      <c r="G20" s="117"/>
      <c r="H20" s="117"/>
    </row>
    <row r="21" spans="1:10" ht="15" thickBot="1"/>
    <row r="22" spans="1:10" ht="15" thickBot="1">
      <c r="A22" s="122" t="s">
        <v>84</v>
      </c>
      <c r="B22" s="123"/>
      <c r="C22" s="124"/>
      <c r="D22" s="124"/>
      <c r="E22" s="125" t="s">
        <v>85</v>
      </c>
      <c r="F22" s="126">
        <f>F15-F20</f>
        <v>1152466.2059999965</v>
      </c>
      <c r="G22" s="127" t="s">
        <v>86</v>
      </c>
      <c r="H22" s="123">
        <f>F15/F18-100%</f>
        <v>0.27461378035139905</v>
      </c>
    </row>
    <row r="24" spans="1:10" ht="20.100000000000001" hidden="1" customHeight="1" thickBot="1">
      <c r="A24" s="97" t="s">
        <v>87</v>
      </c>
    </row>
    <row r="25" spans="1:10" ht="7.5" hidden="1" customHeight="1"/>
    <row r="26" spans="1:10" ht="15" hidden="1" customHeight="1">
      <c r="A26" s="128" t="s">
        <v>88</v>
      </c>
    </row>
    <row r="27" spans="1:10" ht="7.5" hidden="1" customHeight="1"/>
    <row r="28" spans="1:10" hidden="1">
      <c r="A28" s="99" t="s">
        <v>67</v>
      </c>
      <c r="B28" s="100" t="s">
        <v>68</v>
      </c>
      <c r="C28" s="101" t="s">
        <v>69</v>
      </c>
      <c r="D28" s="100" t="s">
        <v>70</v>
      </c>
      <c r="E28" s="100" t="s">
        <v>71</v>
      </c>
      <c r="F28" s="100" t="s">
        <v>72</v>
      </c>
    </row>
    <row r="29" spans="1:10" hidden="1">
      <c r="A29" s="129" t="s">
        <v>89</v>
      </c>
      <c r="B29" s="130">
        <v>760.96</v>
      </c>
      <c r="C29" s="130"/>
      <c r="D29" s="130"/>
      <c r="E29" s="130"/>
      <c r="F29" s="131"/>
    </row>
    <row r="30" spans="1:10" ht="6" hidden="1" customHeight="1">
      <c r="A30" s="132"/>
      <c r="B30" s="130"/>
      <c r="C30" s="130"/>
      <c r="D30" s="130"/>
      <c r="E30" s="130"/>
      <c r="F30" s="131"/>
    </row>
    <row r="31" spans="1:10" hidden="1">
      <c r="A31" s="133" t="s">
        <v>90</v>
      </c>
      <c r="B31" s="103">
        <f>SUM(B29:B30)</f>
        <v>760.96</v>
      </c>
      <c r="C31" s="104">
        <v>850</v>
      </c>
      <c r="D31" s="103">
        <f>B31*C31</f>
        <v>646816</v>
      </c>
      <c r="E31" s="103">
        <v>3.38</v>
      </c>
      <c r="F31" s="103">
        <f>D31*E31</f>
        <v>2186238.08</v>
      </c>
    </row>
    <row r="32" spans="1:10" hidden="1">
      <c r="A32" s="301"/>
      <c r="B32" s="301"/>
      <c r="C32" s="301"/>
      <c r="D32" s="301"/>
      <c r="E32" s="301"/>
      <c r="F32" s="303"/>
    </row>
    <row r="33" spans="1:7" hidden="1">
      <c r="D33" s="134" t="s">
        <v>91</v>
      </c>
      <c r="F33" s="135">
        <f>SUM(F29:F32)</f>
        <v>2186238.08</v>
      </c>
      <c r="G33" s="95" t="s">
        <v>81</v>
      </c>
    </row>
    <row r="34" spans="1:7" hidden="1">
      <c r="F34" s="113"/>
    </row>
    <row r="35" spans="1:7" ht="15" hidden="1" customHeight="1">
      <c r="A35" s="128" t="s">
        <v>92</v>
      </c>
    </row>
    <row r="36" spans="1:7" ht="7.5" hidden="1" customHeight="1"/>
    <row r="37" spans="1:7" hidden="1">
      <c r="A37" s="99" t="s">
        <v>67</v>
      </c>
      <c r="B37" s="100" t="s">
        <v>68</v>
      </c>
      <c r="C37" s="100" t="s">
        <v>69</v>
      </c>
      <c r="D37" s="100" t="s">
        <v>70</v>
      </c>
      <c r="E37" s="100" t="s">
        <v>71</v>
      </c>
      <c r="F37" s="100" t="s">
        <v>72</v>
      </c>
    </row>
    <row r="38" spans="1:7" s="109" customFormat="1" ht="12" hidden="1" customHeight="1">
      <c r="A38" s="105" t="s">
        <v>74</v>
      </c>
      <c r="B38" s="106">
        <v>235.29</v>
      </c>
      <c r="C38" s="107"/>
      <c r="D38" s="107"/>
      <c r="E38" s="107"/>
      <c r="F38" s="108"/>
    </row>
    <row r="39" spans="1:7" s="109" customFormat="1" ht="12" hidden="1" customHeight="1">
      <c r="A39" s="105" t="s">
        <v>75</v>
      </c>
      <c r="B39" s="106">
        <v>250.5</v>
      </c>
      <c r="C39" s="107"/>
      <c r="D39" s="107"/>
      <c r="E39" s="107"/>
      <c r="F39" s="108"/>
    </row>
    <row r="40" spans="1:7" s="109" customFormat="1" ht="12" hidden="1" customHeight="1">
      <c r="A40" s="105" t="s">
        <v>76</v>
      </c>
      <c r="B40" s="106">
        <v>250.5</v>
      </c>
      <c r="C40" s="107"/>
      <c r="D40" s="107"/>
      <c r="E40" s="107"/>
      <c r="F40" s="108"/>
    </row>
    <row r="41" spans="1:7" s="109" customFormat="1" ht="12" hidden="1" customHeight="1">
      <c r="A41" s="105" t="s">
        <v>77</v>
      </c>
      <c r="B41" s="106">
        <v>81.209999999999994</v>
      </c>
      <c r="C41" s="107"/>
      <c r="D41" s="107"/>
      <c r="E41" s="107"/>
      <c r="F41" s="108"/>
    </row>
    <row r="42" spans="1:7" s="109" customFormat="1" ht="12" hidden="1" customHeight="1">
      <c r="A42" s="105"/>
      <c r="B42" s="107"/>
      <c r="C42" s="107"/>
      <c r="D42" s="107"/>
      <c r="E42" s="107"/>
      <c r="F42" s="108"/>
    </row>
    <row r="43" spans="1:7" hidden="1">
      <c r="A43" s="133" t="s">
        <v>93</v>
      </c>
      <c r="B43" s="103">
        <f>SUM(B38:B42)</f>
        <v>817.5</v>
      </c>
      <c r="C43" s="104">
        <v>500</v>
      </c>
      <c r="D43" s="103">
        <f>B43*C43</f>
        <v>408750</v>
      </c>
      <c r="E43" s="103">
        <v>3.38</v>
      </c>
      <c r="F43" s="103">
        <f>D43*E43</f>
        <v>1381575</v>
      </c>
    </row>
    <row r="44" spans="1:7" hidden="1">
      <c r="A44" s="301"/>
      <c r="B44" s="301"/>
      <c r="C44" s="301"/>
      <c r="D44" s="301"/>
      <c r="E44" s="301"/>
      <c r="F44" s="301"/>
    </row>
    <row r="45" spans="1:7" hidden="1">
      <c r="A45" s="102" t="s">
        <v>79</v>
      </c>
      <c r="B45" s="103">
        <v>71</v>
      </c>
      <c r="C45" s="104">
        <v>40</v>
      </c>
      <c r="D45" s="103">
        <f>B45*C45</f>
        <v>2840</v>
      </c>
      <c r="E45" s="103">
        <v>3.38</v>
      </c>
      <c r="F45" s="110">
        <f>D45*E45</f>
        <v>9599.1999999999989</v>
      </c>
    </row>
    <row r="46" spans="1:7" hidden="1">
      <c r="D46" s="134" t="s">
        <v>94</v>
      </c>
      <c r="F46" s="135">
        <f>SUM(F43:F45)</f>
        <v>1391174.2</v>
      </c>
      <c r="G46" s="95" t="s">
        <v>81</v>
      </c>
    </row>
    <row r="47" spans="1:7" ht="15" hidden="1" thickBot="1">
      <c r="F47" s="113"/>
    </row>
    <row r="48" spans="1:7" ht="15" hidden="1" thickBot="1">
      <c r="D48" s="136" t="s">
        <v>95</v>
      </c>
      <c r="E48" s="111"/>
      <c r="F48" s="112">
        <f>F46+F33</f>
        <v>3577412.2800000003</v>
      </c>
      <c r="G48" s="95" t="s">
        <v>81</v>
      </c>
    </row>
    <row r="49" spans="1:8" hidden="1">
      <c r="F49" s="113"/>
    </row>
    <row r="50" spans="1:8" hidden="1">
      <c r="A50" s="114" t="s">
        <v>82</v>
      </c>
      <c r="B50" s="115">
        <v>914.35</v>
      </c>
      <c r="C50" s="115"/>
      <c r="D50" s="115"/>
      <c r="E50" s="115"/>
      <c r="F50" s="116">
        <v>600170.54</v>
      </c>
      <c r="G50" s="117" t="s">
        <v>83</v>
      </c>
      <c r="H50" s="117"/>
    </row>
    <row r="51" spans="1:8" ht="15" hidden="1" thickBot="1">
      <c r="A51" s="117"/>
      <c r="B51" s="115"/>
      <c r="C51" s="115"/>
      <c r="D51" s="115"/>
      <c r="E51" s="119">
        <v>0.2</v>
      </c>
      <c r="F51" s="120">
        <f>F50*E51</f>
        <v>120034.10800000001</v>
      </c>
      <c r="G51" s="117"/>
      <c r="H51" s="117"/>
    </row>
    <row r="52" spans="1:8" ht="15" hidden="1" thickBot="1">
      <c r="A52" s="117"/>
      <c r="B52" s="115"/>
      <c r="C52" s="115"/>
      <c r="D52" s="115"/>
      <c r="E52" s="115"/>
      <c r="F52" s="121">
        <f>F50+F51</f>
        <v>720204.64800000004</v>
      </c>
      <c r="G52" s="117"/>
      <c r="H52" s="117"/>
    </row>
    <row r="53" spans="1:8" ht="15" hidden="1" thickBot="1"/>
    <row r="54" spans="1:8" ht="15" hidden="1" thickBot="1">
      <c r="A54" s="122" t="s">
        <v>96</v>
      </c>
      <c r="B54" s="123"/>
      <c r="C54" s="124"/>
      <c r="D54" s="124"/>
      <c r="E54" s="125" t="s">
        <v>85</v>
      </c>
      <c r="F54" s="126">
        <f>F48-F52</f>
        <v>2857207.6320000002</v>
      </c>
      <c r="G54" s="127" t="s">
        <v>86</v>
      </c>
      <c r="H54" s="123">
        <f>F48/F50-100%</f>
        <v>4.9606595818581836</v>
      </c>
    </row>
  </sheetData>
  <mergeCells count="6">
    <mergeCell ref="A44:F44"/>
    <mergeCell ref="A1:H1"/>
    <mergeCell ref="A2:H2"/>
    <mergeCell ref="A8:F8"/>
    <mergeCell ref="A13:F13"/>
    <mergeCell ref="A32:F32"/>
  </mergeCells>
  <pageMargins left="0.7" right="0.7" top="0.75" bottom="0.75" header="0.3" footer="0.3"/>
  <pageSetup scale="8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3"/>
  <sheetViews>
    <sheetView view="pageBreakPreview" topLeftCell="A10" zoomScale="80" zoomScaleNormal="110" zoomScaleSheetLayoutView="80" workbookViewId="0">
      <selection activeCell="L33" sqref="L33"/>
    </sheetView>
  </sheetViews>
  <sheetFormatPr baseColWidth="10" defaultColWidth="12" defaultRowHeight="10.199999999999999"/>
  <cols>
    <col min="1" max="3" width="25.85546875" style="15" customWidth="1"/>
    <col min="4" max="4" width="10.85546875" style="15" customWidth="1"/>
    <col min="5" max="5" width="3.42578125" style="15" bestFit="1" customWidth="1"/>
    <col min="6" max="6" width="30.85546875" style="15" customWidth="1"/>
    <col min="7" max="9" width="25.85546875" style="15" customWidth="1"/>
    <col min="10" max="10" width="10.85546875" style="15" customWidth="1"/>
    <col min="11" max="11" width="3.42578125" style="15" bestFit="1" customWidth="1"/>
    <col min="12" max="12" width="30.85546875" style="15" customWidth="1"/>
    <col min="13" max="14" width="15" style="70" customWidth="1"/>
    <col min="15" max="16" width="15" style="17" customWidth="1"/>
    <col min="17" max="17" width="14.85546875" style="17" bestFit="1" customWidth="1"/>
    <col min="18" max="18" width="15.42578125" style="18" bestFit="1" customWidth="1"/>
    <col min="19" max="19" width="14" style="18" bestFit="1" customWidth="1"/>
    <col min="20" max="20" width="12" style="18"/>
    <col min="21" max="23" width="12" style="15"/>
    <col min="24" max="24" width="14" style="15" bestFit="1" customWidth="1"/>
    <col min="25" max="16384" width="12" style="15"/>
  </cols>
  <sheetData>
    <row r="1" spans="1:24" ht="20.100000000000001" customHeight="1">
      <c r="A1" s="246"/>
      <c r="B1" s="313" t="s">
        <v>55</v>
      </c>
      <c r="C1" s="314"/>
      <c r="D1" s="314"/>
      <c r="E1" s="314"/>
      <c r="F1" s="314"/>
      <c r="G1" s="314"/>
      <c r="H1" s="314"/>
      <c r="I1" s="314"/>
      <c r="J1" s="314"/>
      <c r="K1" s="315"/>
      <c r="L1" s="246"/>
    </row>
    <row r="2" spans="1:24" ht="20.100000000000001" customHeight="1">
      <c r="A2" s="246"/>
      <c r="B2" s="291"/>
      <c r="C2" s="292"/>
      <c r="D2" s="292"/>
      <c r="E2" s="292"/>
      <c r="F2" s="292"/>
      <c r="G2" s="292"/>
      <c r="H2" s="292"/>
      <c r="I2" s="292"/>
      <c r="J2" s="292"/>
      <c r="K2" s="293"/>
      <c r="L2" s="246"/>
    </row>
    <row r="3" spans="1:24" ht="20.100000000000001" customHeight="1">
      <c r="A3" s="246"/>
      <c r="B3" s="291"/>
      <c r="C3" s="292"/>
      <c r="D3" s="292"/>
      <c r="E3" s="292"/>
      <c r="F3" s="292"/>
      <c r="G3" s="292"/>
      <c r="H3" s="292"/>
      <c r="I3" s="292"/>
      <c r="J3" s="292"/>
      <c r="K3" s="293"/>
      <c r="L3" s="246"/>
    </row>
    <row r="4" spans="1:24" ht="20.100000000000001" customHeight="1">
      <c r="A4" s="246"/>
      <c r="B4" s="294"/>
      <c r="C4" s="295"/>
      <c r="D4" s="295"/>
      <c r="E4" s="295"/>
      <c r="F4" s="295"/>
      <c r="G4" s="295"/>
      <c r="H4" s="295"/>
      <c r="I4" s="295"/>
      <c r="J4" s="295"/>
      <c r="K4" s="296"/>
      <c r="L4" s="246"/>
    </row>
    <row r="5" spans="1:24" ht="20.100000000000001" customHeight="1">
      <c r="A5" s="246"/>
      <c r="B5" s="297" t="s">
        <v>54</v>
      </c>
      <c r="C5" s="314"/>
      <c r="D5" s="314"/>
      <c r="E5" s="314"/>
      <c r="F5" s="314"/>
      <c r="G5" s="314"/>
      <c r="H5" s="314"/>
      <c r="I5" s="314"/>
      <c r="J5" s="314"/>
      <c r="K5" s="315"/>
      <c r="L5" s="246"/>
      <c r="O5" s="69"/>
    </row>
    <row r="6" spans="1:24" ht="20.100000000000001" customHeight="1">
      <c r="A6" s="246"/>
      <c r="B6" s="294"/>
      <c r="C6" s="295"/>
      <c r="D6" s="295"/>
      <c r="E6" s="295"/>
      <c r="F6" s="295"/>
      <c r="G6" s="295"/>
      <c r="H6" s="295"/>
      <c r="I6" s="295"/>
      <c r="J6" s="295"/>
      <c r="K6" s="296"/>
      <c r="L6" s="246"/>
      <c r="O6" s="68"/>
      <c r="P6" s="64"/>
    </row>
    <row r="7" spans="1:24" ht="6" customHeight="1" thickBot="1">
      <c r="A7" s="22"/>
      <c r="B7" s="22"/>
      <c r="C7" s="22"/>
      <c r="D7" s="22"/>
      <c r="E7" s="22"/>
      <c r="F7" s="24"/>
      <c r="G7" s="22"/>
      <c r="H7" s="22"/>
      <c r="I7" s="22"/>
      <c r="J7" s="22"/>
      <c r="K7" s="22"/>
      <c r="L7" s="24"/>
      <c r="O7" s="64"/>
      <c r="P7" s="64"/>
    </row>
    <row r="8" spans="1:24" ht="20.100000000000001" customHeight="1" thickBot="1">
      <c r="A8" s="307" t="s">
        <v>56</v>
      </c>
      <c r="B8" s="308"/>
      <c r="C8" s="308"/>
      <c r="D8" s="308"/>
      <c r="E8" s="308"/>
      <c r="F8" s="309"/>
      <c r="G8" s="307" t="s">
        <v>57</v>
      </c>
      <c r="H8" s="308"/>
      <c r="I8" s="308"/>
      <c r="J8" s="308"/>
      <c r="K8" s="308"/>
      <c r="L8" s="309"/>
      <c r="O8" s="68"/>
      <c r="P8" s="63"/>
      <c r="Q8" s="63"/>
    </row>
    <row r="9" spans="1:24" ht="6" customHeight="1" thickBot="1">
      <c r="A9" s="247"/>
      <c r="B9" s="248"/>
      <c r="C9" s="248"/>
      <c r="D9" s="248"/>
      <c r="E9" s="248"/>
      <c r="F9" s="249"/>
      <c r="G9" s="247"/>
      <c r="H9" s="248"/>
      <c r="I9" s="248"/>
      <c r="J9" s="248"/>
      <c r="K9" s="248"/>
      <c r="L9" s="249"/>
      <c r="O9" s="63"/>
      <c r="P9" s="63"/>
      <c r="Q9" s="63"/>
      <c r="X9" s="3"/>
    </row>
    <row r="10" spans="1:24" ht="20.100000000000001" customHeight="1" thickBot="1">
      <c r="A10" s="307" t="s">
        <v>22</v>
      </c>
      <c r="B10" s="308"/>
      <c r="C10" s="308"/>
      <c r="D10" s="308"/>
      <c r="E10" s="308"/>
      <c r="F10" s="309"/>
      <c r="G10" s="307" t="s">
        <v>22</v>
      </c>
      <c r="H10" s="308"/>
      <c r="I10" s="308"/>
      <c r="J10" s="308"/>
      <c r="K10" s="308"/>
      <c r="L10" s="309"/>
      <c r="O10" s="68"/>
      <c r="P10" s="63"/>
      <c r="Q10" s="63"/>
    </row>
    <row r="11" spans="1:24" ht="6" customHeight="1" thickBot="1">
      <c r="A11" s="247"/>
      <c r="B11" s="248"/>
      <c r="C11" s="248"/>
      <c r="D11" s="248"/>
      <c r="E11" s="248"/>
      <c r="F11" s="249"/>
      <c r="G11" s="247"/>
      <c r="H11" s="248"/>
      <c r="I11" s="248"/>
      <c r="J11" s="248"/>
      <c r="K11" s="248"/>
      <c r="L11" s="249"/>
      <c r="O11" s="63"/>
      <c r="P11" s="63"/>
      <c r="Q11" s="63"/>
      <c r="X11" s="3"/>
    </row>
    <row r="12" spans="1:24" ht="20.100000000000001" customHeight="1" thickBot="1">
      <c r="A12" s="25" t="s">
        <v>0</v>
      </c>
      <c r="B12" s="256" t="s">
        <v>1</v>
      </c>
      <c r="C12" s="257"/>
      <c r="D12" s="257"/>
      <c r="E12" s="257"/>
      <c r="F12" s="26" t="s">
        <v>2</v>
      </c>
      <c r="G12" s="25" t="s">
        <v>0</v>
      </c>
      <c r="H12" s="256" t="s">
        <v>1</v>
      </c>
      <c r="I12" s="257"/>
      <c r="J12" s="257"/>
      <c r="K12" s="257"/>
      <c r="L12" s="26" t="s">
        <v>2</v>
      </c>
      <c r="O12" s="68"/>
      <c r="P12" s="63"/>
      <c r="Q12" s="63"/>
    </row>
    <row r="13" spans="1:24" ht="6" customHeight="1">
      <c r="A13" s="247"/>
      <c r="B13" s="248"/>
      <c r="C13" s="248"/>
      <c r="D13" s="248"/>
      <c r="E13" s="248"/>
      <c r="F13" s="249"/>
      <c r="G13" s="247"/>
      <c r="H13" s="248"/>
      <c r="I13" s="248"/>
      <c r="J13" s="248"/>
      <c r="K13" s="248"/>
      <c r="L13" s="249"/>
      <c r="O13" s="63"/>
      <c r="P13" s="63"/>
      <c r="Q13" s="63"/>
      <c r="X13" s="3"/>
    </row>
    <row r="14" spans="1:24" ht="20.100000000000001" customHeight="1">
      <c r="A14" s="38" t="s">
        <v>33</v>
      </c>
      <c r="B14" s="240" t="s">
        <v>18</v>
      </c>
      <c r="C14" s="241"/>
      <c r="D14" s="241"/>
      <c r="E14" s="241"/>
      <c r="F14" s="58">
        <f>F27</f>
        <v>41032775.311999999</v>
      </c>
      <c r="G14" s="38" t="s">
        <v>33</v>
      </c>
      <c r="H14" s="240" t="s">
        <v>18</v>
      </c>
      <c r="I14" s="241"/>
      <c r="J14" s="241"/>
      <c r="K14" s="241"/>
      <c r="L14" s="58">
        <f>L27</f>
        <v>66925995.675250009</v>
      </c>
      <c r="O14" s="63"/>
      <c r="P14" s="63"/>
      <c r="Q14" s="63"/>
      <c r="X14" s="3"/>
    </row>
    <row r="15" spans="1:24" ht="20.100000000000001" customHeight="1">
      <c r="A15" s="4" t="s">
        <v>35</v>
      </c>
      <c r="B15" s="254" t="s">
        <v>12</v>
      </c>
      <c r="C15" s="254"/>
      <c r="D15" s="254"/>
      <c r="E15" s="255"/>
      <c r="F15" s="16"/>
      <c r="G15" s="4" t="s">
        <v>35</v>
      </c>
      <c r="H15" s="254" t="s">
        <v>11</v>
      </c>
      <c r="I15" s="254"/>
      <c r="J15" s="254"/>
      <c r="K15" s="255"/>
      <c r="L15" s="16">
        <v>422628.67</v>
      </c>
      <c r="O15" s="63"/>
      <c r="P15" s="63"/>
      <c r="Q15" s="65"/>
      <c r="X15" s="3"/>
    </row>
    <row r="16" spans="1:24" ht="20.100000000000001" customHeight="1">
      <c r="A16" s="4" t="s">
        <v>36</v>
      </c>
      <c r="B16" s="254" t="s">
        <v>13</v>
      </c>
      <c r="C16" s="254"/>
      <c r="D16" s="254"/>
      <c r="E16" s="255"/>
      <c r="F16" s="16"/>
      <c r="G16" s="4" t="s">
        <v>36</v>
      </c>
      <c r="H16" s="254" t="s">
        <v>12</v>
      </c>
      <c r="I16" s="254"/>
      <c r="J16" s="254"/>
      <c r="K16" s="255"/>
      <c r="L16" s="16">
        <v>13043928.890000001</v>
      </c>
      <c r="O16" s="68"/>
      <c r="P16" s="68"/>
      <c r="Q16" s="65"/>
      <c r="R16" s="17"/>
      <c r="S16" s="66"/>
      <c r="X16" s="3"/>
    </row>
    <row r="17" spans="1:24" ht="20.100000000000001" customHeight="1">
      <c r="A17" s="4" t="s">
        <v>37</v>
      </c>
      <c r="B17" s="254" t="s">
        <v>58</v>
      </c>
      <c r="C17" s="254"/>
      <c r="D17" s="254"/>
      <c r="E17" s="255"/>
      <c r="F17" s="16"/>
      <c r="G17" s="4" t="s">
        <v>37</v>
      </c>
      <c r="H17" s="254" t="s">
        <v>13</v>
      </c>
      <c r="I17" s="254"/>
      <c r="J17" s="254"/>
      <c r="K17" s="255"/>
      <c r="L17" s="16">
        <v>11156826.890000001</v>
      </c>
      <c r="O17" s="63"/>
      <c r="P17" s="68"/>
      <c r="Q17" s="65"/>
      <c r="R17" s="17"/>
      <c r="S17" s="66"/>
      <c r="X17" s="3"/>
    </row>
    <row r="18" spans="1:24" ht="20.100000000000001" customHeight="1">
      <c r="A18" s="4" t="s">
        <v>38</v>
      </c>
      <c r="B18" s="254" t="s">
        <v>59</v>
      </c>
      <c r="C18" s="254"/>
      <c r="D18" s="254"/>
      <c r="E18" s="255"/>
      <c r="F18" s="16"/>
      <c r="G18" s="4" t="s">
        <v>38</v>
      </c>
      <c r="H18" s="254" t="s">
        <v>14</v>
      </c>
      <c r="I18" s="254"/>
      <c r="J18" s="254"/>
      <c r="K18" s="255"/>
      <c r="L18" s="16">
        <v>3700306.25</v>
      </c>
      <c r="O18" s="63"/>
      <c r="P18" s="63"/>
      <c r="Q18" s="65"/>
      <c r="R18" s="17"/>
      <c r="S18" s="66"/>
      <c r="X18" s="3"/>
    </row>
    <row r="19" spans="1:24" ht="24.9" customHeight="1">
      <c r="A19" s="4"/>
      <c r="B19" s="254"/>
      <c r="C19" s="254"/>
      <c r="D19" s="254"/>
      <c r="E19" s="255"/>
      <c r="F19" s="16"/>
      <c r="G19" s="4" t="s">
        <v>39</v>
      </c>
      <c r="H19" s="254" t="s">
        <v>15</v>
      </c>
      <c r="I19" s="254"/>
      <c r="J19" s="254"/>
      <c r="K19" s="255"/>
      <c r="L19" s="16">
        <v>10913408.880000001</v>
      </c>
      <c r="O19" s="68"/>
      <c r="P19" s="68"/>
      <c r="R19" s="17"/>
      <c r="S19" s="66"/>
      <c r="X19" s="3"/>
    </row>
    <row r="20" spans="1:24" ht="20.100000000000001" customHeight="1">
      <c r="A20" s="4"/>
      <c r="B20" s="254"/>
      <c r="C20" s="254"/>
      <c r="D20" s="254"/>
      <c r="E20" s="255"/>
      <c r="F20" s="16"/>
      <c r="G20" s="4" t="s">
        <v>40</v>
      </c>
      <c r="H20" s="254" t="s">
        <v>16</v>
      </c>
      <c r="I20" s="254"/>
      <c r="J20" s="254"/>
      <c r="K20" s="255"/>
      <c r="L20" s="16">
        <v>6136456.8099999996</v>
      </c>
      <c r="O20" s="63"/>
      <c r="P20" s="63"/>
      <c r="Q20" s="65"/>
      <c r="R20" s="17"/>
      <c r="S20" s="66"/>
      <c r="X20" s="3"/>
    </row>
    <row r="21" spans="1:24" ht="6" customHeight="1">
      <c r="A21" s="5"/>
      <c r="B21" s="6"/>
      <c r="C21" s="6"/>
      <c r="D21" s="6"/>
      <c r="E21" s="6"/>
      <c r="F21" s="21"/>
      <c r="G21" s="5"/>
      <c r="H21" s="6"/>
      <c r="I21" s="6"/>
      <c r="J21" s="6"/>
      <c r="K21" s="6"/>
      <c r="L21" s="21"/>
      <c r="O21" s="63"/>
      <c r="P21" s="63"/>
      <c r="Q21" s="63"/>
      <c r="X21" s="3"/>
    </row>
    <row r="22" spans="1:24" ht="20.100000000000001" customHeight="1" thickBot="1">
      <c r="A22" s="27"/>
      <c r="B22" s="259" t="s">
        <v>5</v>
      </c>
      <c r="C22" s="259"/>
      <c r="D22" s="28"/>
      <c r="E22" s="29" t="s">
        <v>6</v>
      </c>
      <c r="F22" s="35">
        <v>27818830.719999999</v>
      </c>
      <c r="G22" s="27"/>
      <c r="H22" s="259" t="s">
        <v>5</v>
      </c>
      <c r="I22" s="259"/>
      <c r="J22" s="28"/>
      <c r="K22" s="29" t="s">
        <v>6</v>
      </c>
      <c r="L22" s="35">
        <f>SUM(L15:L21)</f>
        <v>45373556.390000008</v>
      </c>
      <c r="O22" s="68"/>
      <c r="P22" s="63"/>
      <c r="Q22" s="68"/>
      <c r="R22" s="66"/>
      <c r="S22" s="19"/>
      <c r="X22" s="3"/>
    </row>
    <row r="23" spans="1:24" ht="20.100000000000001" customHeight="1">
      <c r="A23" s="7"/>
      <c r="B23" s="258" t="s">
        <v>7</v>
      </c>
      <c r="C23" s="258"/>
      <c r="D23" s="8">
        <v>0.15</v>
      </c>
      <c r="E23" s="9" t="s">
        <v>6</v>
      </c>
      <c r="F23" s="36">
        <f>F22*D23</f>
        <v>4172824.6079999995</v>
      </c>
      <c r="G23" s="7"/>
      <c r="H23" s="258" t="s">
        <v>7</v>
      </c>
      <c r="I23" s="258"/>
      <c r="J23" s="8">
        <v>0.15</v>
      </c>
      <c r="K23" s="9" t="s">
        <v>6</v>
      </c>
      <c r="L23" s="36">
        <f>L22*J23</f>
        <v>6806033.4585000006</v>
      </c>
      <c r="O23" s="63"/>
      <c r="P23" s="63"/>
      <c r="Q23" s="63"/>
      <c r="R23" s="66"/>
      <c r="X23" s="3"/>
    </row>
    <row r="24" spans="1:24" ht="20.100000000000001" customHeight="1" thickBot="1">
      <c r="A24" s="10"/>
      <c r="B24" s="253" t="s">
        <v>8</v>
      </c>
      <c r="C24" s="253"/>
      <c r="D24" s="11">
        <v>0.1</v>
      </c>
      <c r="E24" s="12" t="s">
        <v>6</v>
      </c>
      <c r="F24" s="20">
        <f>F22*D24</f>
        <v>2781883.0720000002</v>
      </c>
      <c r="G24" s="10"/>
      <c r="H24" s="253" t="s">
        <v>8</v>
      </c>
      <c r="I24" s="253"/>
      <c r="J24" s="11">
        <v>0.1</v>
      </c>
      <c r="K24" s="12" t="s">
        <v>6</v>
      </c>
      <c r="L24" s="20">
        <f>L22*J24</f>
        <v>4537355.6390000014</v>
      </c>
      <c r="O24" s="63"/>
      <c r="P24" s="63"/>
      <c r="Q24" s="63"/>
      <c r="R24" s="17"/>
      <c r="X24" s="3"/>
    </row>
    <row r="25" spans="1:24" ht="20.100000000000001" customHeight="1" thickBot="1">
      <c r="A25" s="32"/>
      <c r="B25" s="242" t="s">
        <v>9</v>
      </c>
      <c r="C25" s="242"/>
      <c r="D25" s="33"/>
      <c r="E25" s="34" t="s">
        <v>6</v>
      </c>
      <c r="F25" s="37">
        <f>SUM(F22:F24)</f>
        <v>34773538.399999999</v>
      </c>
      <c r="G25" s="32"/>
      <c r="H25" s="242" t="s">
        <v>9</v>
      </c>
      <c r="I25" s="242"/>
      <c r="J25" s="33"/>
      <c r="K25" s="34" t="s">
        <v>6</v>
      </c>
      <c r="L25" s="37">
        <f>SUM(L22:L24)</f>
        <v>56716945.487500004</v>
      </c>
      <c r="O25" s="68"/>
      <c r="P25" s="63"/>
      <c r="R25" s="67"/>
      <c r="X25" s="3"/>
    </row>
    <row r="26" spans="1:24" ht="20.100000000000001" customHeight="1" thickBot="1">
      <c r="A26" s="13"/>
      <c r="B26" s="243" t="s">
        <v>10</v>
      </c>
      <c r="C26" s="243"/>
      <c r="D26" s="23">
        <v>0.18</v>
      </c>
      <c r="E26" s="14" t="s">
        <v>6</v>
      </c>
      <c r="F26" s="39">
        <f>F25*D26</f>
        <v>6259236.9119999995</v>
      </c>
      <c r="G26" s="13"/>
      <c r="H26" s="243" t="s">
        <v>10</v>
      </c>
      <c r="I26" s="243"/>
      <c r="J26" s="23">
        <v>0.18</v>
      </c>
      <c r="K26" s="14" t="s">
        <v>6</v>
      </c>
      <c r="L26" s="39">
        <f>L25*J26</f>
        <v>10209050.187750001</v>
      </c>
    </row>
    <row r="27" spans="1:24" ht="20.100000000000001" customHeight="1" thickBot="1">
      <c r="A27" s="234" t="s">
        <v>19</v>
      </c>
      <c r="B27" s="235"/>
      <c r="C27" s="235"/>
      <c r="D27" s="30"/>
      <c r="E27" s="31" t="s">
        <v>6</v>
      </c>
      <c r="F27" s="40">
        <f>SUM(F25:F26)</f>
        <v>41032775.311999999</v>
      </c>
      <c r="G27" s="234" t="s">
        <v>19</v>
      </c>
      <c r="H27" s="235"/>
      <c r="I27" s="235"/>
      <c r="J27" s="30"/>
      <c r="K27" s="31" t="s">
        <v>6</v>
      </c>
      <c r="L27" s="40">
        <f>SUM(L25:L26)</f>
        <v>66925995.675250009</v>
      </c>
    </row>
    <row r="28" spans="1:24" s="47" customFormat="1" ht="9.9" customHeight="1" thickBot="1">
      <c r="A28" s="42"/>
      <c r="B28" s="43"/>
      <c r="C28" s="43"/>
      <c r="D28" s="44"/>
      <c r="E28" s="45"/>
      <c r="F28" s="46"/>
      <c r="G28" s="42"/>
      <c r="H28" s="43"/>
      <c r="I28" s="43"/>
      <c r="J28" s="44"/>
      <c r="K28" s="45"/>
      <c r="L28" s="46"/>
      <c r="M28" s="71"/>
      <c r="N28" s="71"/>
      <c r="O28" s="49"/>
      <c r="P28" s="49"/>
      <c r="Q28" s="49"/>
      <c r="R28" s="48"/>
      <c r="S28" s="48"/>
      <c r="T28" s="48"/>
    </row>
    <row r="29" spans="1:24" ht="20.100000000000001" customHeight="1">
      <c r="A29" s="41" t="s">
        <v>32</v>
      </c>
      <c r="B29" s="263" t="s">
        <v>17</v>
      </c>
      <c r="C29" s="263"/>
      <c r="D29" s="263"/>
      <c r="E29" s="264"/>
      <c r="F29" s="59">
        <f>F31</f>
        <v>18378202.989999998</v>
      </c>
      <c r="G29" s="41" t="s">
        <v>32</v>
      </c>
      <c r="H29" s="263" t="s">
        <v>17</v>
      </c>
      <c r="I29" s="263"/>
      <c r="J29" s="263"/>
      <c r="K29" s="264"/>
      <c r="L29" s="59">
        <f>L31</f>
        <v>24229690.27</v>
      </c>
    </row>
    <row r="30" spans="1:24" ht="20.100000000000001" customHeight="1" thickBot="1">
      <c r="A30" s="50" t="s">
        <v>34</v>
      </c>
      <c r="B30" s="244" t="s">
        <v>20</v>
      </c>
      <c r="C30" s="244"/>
      <c r="D30" s="244"/>
      <c r="E30" s="245"/>
      <c r="F30" s="51">
        <v>18378202.989999998</v>
      </c>
      <c r="G30" s="50" t="s">
        <v>34</v>
      </c>
      <c r="H30" s="244" t="s">
        <v>20</v>
      </c>
      <c r="I30" s="244"/>
      <c r="J30" s="244"/>
      <c r="K30" s="245"/>
      <c r="L30" s="51">
        <v>24229690.27</v>
      </c>
      <c r="X30" s="3"/>
    </row>
    <row r="31" spans="1:24" ht="20.100000000000001" customHeight="1" thickBot="1">
      <c r="A31" s="234" t="s">
        <v>21</v>
      </c>
      <c r="B31" s="235"/>
      <c r="C31" s="235"/>
      <c r="D31" s="30"/>
      <c r="E31" s="31" t="s">
        <v>6</v>
      </c>
      <c r="F31" s="40">
        <f>SUM(F30)</f>
        <v>18378202.989999998</v>
      </c>
      <c r="G31" s="234" t="s">
        <v>21</v>
      </c>
      <c r="H31" s="235"/>
      <c r="I31" s="235"/>
      <c r="J31" s="30"/>
      <c r="K31" s="31" t="s">
        <v>6</v>
      </c>
      <c r="L31" s="40">
        <f>SUM(L30)</f>
        <v>24229690.27</v>
      </c>
    </row>
    <row r="32" spans="1:24" ht="6" customHeight="1" thickBot="1">
      <c r="A32" s="260"/>
      <c r="B32" s="261"/>
      <c r="C32" s="261"/>
      <c r="D32" s="261"/>
      <c r="E32" s="261"/>
      <c r="F32" s="262"/>
      <c r="G32" s="260"/>
      <c r="H32" s="261"/>
      <c r="I32" s="261"/>
      <c r="J32" s="261"/>
      <c r="K32" s="261"/>
      <c r="L32" s="262"/>
    </row>
    <row r="33" spans="1:24" ht="24.9" customHeight="1" thickBot="1">
      <c r="A33" s="234" t="s">
        <v>52</v>
      </c>
      <c r="B33" s="235"/>
      <c r="C33" s="235"/>
      <c r="D33" s="235"/>
      <c r="E33" s="54" t="s">
        <v>6</v>
      </c>
      <c r="F33" s="62">
        <f>F27+F31</f>
        <v>59410978.302000001</v>
      </c>
      <c r="G33" s="234" t="s">
        <v>52</v>
      </c>
      <c r="H33" s="235"/>
      <c r="I33" s="235"/>
      <c r="J33" s="235"/>
      <c r="K33" s="54" t="s">
        <v>6</v>
      </c>
      <c r="L33" s="62">
        <f>L27+L31</f>
        <v>91155685.945250005</v>
      </c>
    </row>
    <row r="34" spans="1:24" ht="9.9" customHeight="1" thickBot="1">
      <c r="A34" s="1"/>
      <c r="B34" s="1"/>
      <c r="C34" s="1"/>
      <c r="D34" s="1"/>
      <c r="E34" s="1"/>
      <c r="F34" s="2"/>
      <c r="G34" s="1"/>
      <c r="H34" s="1"/>
      <c r="I34" s="1"/>
      <c r="J34" s="1"/>
      <c r="K34" s="1"/>
      <c r="L34" s="2"/>
    </row>
    <row r="35" spans="1:24" ht="20.100000000000001" customHeight="1" thickBot="1">
      <c r="A35" s="307" t="s">
        <v>23</v>
      </c>
      <c r="B35" s="308"/>
      <c r="C35" s="308"/>
      <c r="D35" s="308"/>
      <c r="E35" s="308"/>
      <c r="F35" s="309"/>
      <c r="G35" s="307" t="s">
        <v>23</v>
      </c>
      <c r="H35" s="308"/>
      <c r="I35" s="308"/>
      <c r="J35" s="308"/>
      <c r="K35" s="308"/>
      <c r="L35" s="309"/>
    </row>
    <row r="36" spans="1:24" ht="6" customHeight="1" thickBot="1">
      <c r="A36" s="247"/>
      <c r="B36" s="248"/>
      <c r="C36" s="248"/>
      <c r="D36" s="248"/>
      <c r="E36" s="248"/>
      <c r="F36" s="249"/>
      <c r="G36" s="247"/>
      <c r="H36" s="248"/>
      <c r="I36" s="248"/>
      <c r="J36" s="248"/>
      <c r="K36" s="248"/>
      <c r="L36" s="249"/>
      <c r="X36" s="3"/>
    </row>
    <row r="37" spans="1:24" ht="20.100000000000001" customHeight="1" thickBot="1">
      <c r="A37" s="25" t="s">
        <v>0</v>
      </c>
      <c r="B37" s="256" t="s">
        <v>1</v>
      </c>
      <c r="C37" s="257"/>
      <c r="D37" s="257"/>
      <c r="E37" s="257"/>
      <c r="F37" s="26" t="s">
        <v>2</v>
      </c>
      <c r="G37" s="25" t="s">
        <v>0</v>
      </c>
      <c r="H37" s="256" t="s">
        <v>1</v>
      </c>
      <c r="I37" s="257"/>
      <c r="J37" s="257"/>
      <c r="K37" s="257"/>
      <c r="L37" s="26" t="s">
        <v>2</v>
      </c>
    </row>
    <row r="38" spans="1:24" ht="6" customHeight="1" thickBot="1">
      <c r="A38" s="304"/>
      <c r="B38" s="305"/>
      <c r="C38" s="305"/>
      <c r="D38" s="305"/>
      <c r="E38" s="305"/>
      <c r="F38" s="306"/>
      <c r="G38" s="304"/>
      <c r="H38" s="305"/>
      <c r="I38" s="305"/>
      <c r="J38" s="305"/>
      <c r="K38" s="305"/>
      <c r="L38" s="306"/>
      <c r="X38" s="3"/>
    </row>
    <row r="39" spans="1:24" ht="20.100000000000001" customHeight="1">
      <c r="A39" s="41" t="s">
        <v>24</v>
      </c>
      <c r="B39" s="263" t="s">
        <v>42</v>
      </c>
      <c r="C39" s="263"/>
      <c r="D39" s="263"/>
      <c r="E39" s="264"/>
      <c r="F39" s="60">
        <v>1248429.3799999999</v>
      </c>
      <c r="G39" s="41" t="s">
        <v>24</v>
      </c>
      <c r="H39" s="263" t="s">
        <v>42</v>
      </c>
      <c r="I39" s="263"/>
      <c r="J39" s="263"/>
      <c r="K39" s="264"/>
      <c r="L39" s="60">
        <v>1248429.3799999999</v>
      </c>
    </row>
    <row r="40" spans="1:24" ht="20.100000000000001" customHeight="1">
      <c r="A40" s="52" t="s">
        <v>25</v>
      </c>
      <c r="B40" s="312" t="s">
        <v>43</v>
      </c>
      <c r="C40" s="312"/>
      <c r="D40" s="312"/>
      <c r="E40" s="240"/>
      <c r="F40" s="61">
        <v>100142.88</v>
      </c>
      <c r="G40" s="52" t="s">
        <v>25</v>
      </c>
      <c r="H40" s="312" t="s">
        <v>43</v>
      </c>
      <c r="I40" s="312"/>
      <c r="J40" s="312"/>
      <c r="K40" s="240"/>
      <c r="L40" s="61">
        <v>100142.88</v>
      </c>
    </row>
    <row r="41" spans="1:24" ht="20.100000000000001" customHeight="1">
      <c r="A41" s="52" t="s">
        <v>26</v>
      </c>
      <c r="B41" s="312" t="s">
        <v>44</v>
      </c>
      <c r="C41" s="312"/>
      <c r="D41" s="312"/>
      <c r="E41" s="240"/>
      <c r="F41" s="61">
        <v>1715566.6</v>
      </c>
      <c r="G41" s="52" t="s">
        <v>26</v>
      </c>
      <c r="H41" s="312" t="s">
        <v>44</v>
      </c>
      <c r="I41" s="312"/>
      <c r="J41" s="312"/>
      <c r="K41" s="240"/>
      <c r="L41" s="61">
        <v>1715566.6</v>
      </c>
    </row>
    <row r="42" spans="1:24" ht="20.100000000000001" customHeight="1">
      <c r="A42" s="52" t="s">
        <v>27</v>
      </c>
      <c r="B42" s="312" t="s">
        <v>45</v>
      </c>
      <c r="C42" s="312"/>
      <c r="D42" s="312"/>
      <c r="E42" s="240"/>
      <c r="F42" s="61">
        <v>320800</v>
      </c>
      <c r="G42" s="52" t="s">
        <v>27</v>
      </c>
      <c r="H42" s="312" t="s">
        <v>45</v>
      </c>
      <c r="I42" s="312"/>
      <c r="J42" s="312"/>
      <c r="K42" s="240"/>
      <c r="L42" s="61">
        <v>320800</v>
      </c>
    </row>
    <row r="43" spans="1:24" ht="20.100000000000001" customHeight="1">
      <c r="A43" s="52" t="s">
        <v>28</v>
      </c>
      <c r="B43" s="312" t="s">
        <v>46</v>
      </c>
      <c r="C43" s="312"/>
      <c r="D43" s="312"/>
      <c r="E43" s="240"/>
      <c r="F43" s="61">
        <v>360800</v>
      </c>
      <c r="G43" s="52" t="s">
        <v>28</v>
      </c>
      <c r="H43" s="312" t="s">
        <v>46</v>
      </c>
      <c r="I43" s="312"/>
      <c r="J43" s="312"/>
      <c r="K43" s="240"/>
      <c r="L43" s="61">
        <v>360800</v>
      </c>
    </row>
    <row r="44" spans="1:24" ht="30" customHeight="1">
      <c r="A44" s="52" t="s">
        <v>29</v>
      </c>
      <c r="B44" s="312" t="s">
        <v>47</v>
      </c>
      <c r="C44" s="312"/>
      <c r="D44" s="312"/>
      <c r="E44" s="240"/>
      <c r="F44" s="61">
        <v>28000</v>
      </c>
      <c r="G44" s="52" t="s">
        <v>29</v>
      </c>
      <c r="H44" s="312" t="s">
        <v>47</v>
      </c>
      <c r="I44" s="312"/>
      <c r="J44" s="312"/>
      <c r="K44" s="240"/>
      <c r="L44" s="61">
        <v>28000</v>
      </c>
    </row>
    <row r="45" spans="1:24" ht="20.100000000000001" customHeight="1">
      <c r="A45" s="52" t="s">
        <v>30</v>
      </c>
      <c r="B45" s="312" t="s">
        <v>48</v>
      </c>
      <c r="C45" s="312"/>
      <c r="D45" s="312"/>
      <c r="E45" s="240"/>
      <c r="F45" s="61">
        <v>45000</v>
      </c>
      <c r="G45" s="52" t="s">
        <v>30</v>
      </c>
      <c r="H45" s="312" t="s">
        <v>48</v>
      </c>
      <c r="I45" s="312"/>
      <c r="J45" s="312"/>
      <c r="K45" s="240"/>
      <c r="L45" s="61">
        <v>45000</v>
      </c>
    </row>
    <row r="46" spans="1:24" ht="30" customHeight="1">
      <c r="A46" s="52" t="s">
        <v>31</v>
      </c>
      <c r="B46" s="312" t="s">
        <v>49</v>
      </c>
      <c r="C46" s="312"/>
      <c r="D46" s="312"/>
      <c r="E46" s="240"/>
      <c r="F46" s="61">
        <v>165500</v>
      </c>
      <c r="G46" s="52" t="s">
        <v>31</v>
      </c>
      <c r="H46" s="312" t="s">
        <v>49</v>
      </c>
      <c r="I46" s="312"/>
      <c r="J46" s="312"/>
      <c r="K46" s="240"/>
      <c r="L46" s="61">
        <v>165500</v>
      </c>
    </row>
    <row r="47" spans="1:24" ht="20.100000000000001" customHeight="1">
      <c r="A47" s="52" t="s">
        <v>3</v>
      </c>
      <c r="B47" s="312" t="s">
        <v>50</v>
      </c>
      <c r="C47" s="312"/>
      <c r="D47" s="312"/>
      <c r="E47" s="240"/>
      <c r="F47" s="61">
        <v>316673.06</v>
      </c>
      <c r="G47" s="52" t="s">
        <v>3</v>
      </c>
      <c r="H47" s="312" t="s">
        <v>50</v>
      </c>
      <c r="I47" s="312"/>
      <c r="J47" s="312"/>
      <c r="K47" s="240"/>
      <c r="L47" s="61">
        <v>316673.06</v>
      </c>
    </row>
    <row r="48" spans="1:24" ht="20.100000000000001" customHeight="1">
      <c r="A48" s="52" t="s">
        <v>4</v>
      </c>
      <c r="B48" s="312" t="s">
        <v>51</v>
      </c>
      <c r="C48" s="312"/>
      <c r="D48" s="312"/>
      <c r="E48" s="240"/>
      <c r="F48" s="61">
        <v>2000032</v>
      </c>
      <c r="G48" s="52" t="s">
        <v>4</v>
      </c>
      <c r="H48" s="312" t="s">
        <v>51</v>
      </c>
      <c r="I48" s="312"/>
      <c r="J48" s="312"/>
      <c r="K48" s="240"/>
      <c r="L48" s="61">
        <v>2000032</v>
      </c>
    </row>
    <row r="49" spans="1:29" ht="6" customHeight="1" thickBot="1">
      <c r="A49" s="5"/>
      <c r="B49" s="6"/>
      <c r="C49" s="6"/>
      <c r="D49" s="6"/>
      <c r="E49" s="6"/>
      <c r="F49" s="53"/>
      <c r="G49" s="5"/>
      <c r="H49" s="6"/>
      <c r="I49" s="6"/>
      <c r="J49" s="6"/>
      <c r="K49" s="6"/>
      <c r="L49" s="53"/>
    </row>
    <row r="50" spans="1:29" ht="20.100000000000001" customHeight="1" thickBot="1">
      <c r="A50" s="234" t="s">
        <v>41</v>
      </c>
      <c r="B50" s="235"/>
      <c r="C50" s="235"/>
      <c r="D50" s="33"/>
      <c r="E50" s="34" t="s">
        <v>6</v>
      </c>
      <c r="F50" s="55">
        <f>SUM(F39:F49)</f>
        <v>6300943.9199999999</v>
      </c>
      <c r="G50" s="234" t="s">
        <v>41</v>
      </c>
      <c r="H50" s="235"/>
      <c r="I50" s="235"/>
      <c r="J50" s="33"/>
      <c r="K50" s="34" t="s">
        <v>6</v>
      </c>
      <c r="L50" s="55">
        <f>SUM(L39:L49)</f>
        <v>6300943.9199999999</v>
      </c>
    </row>
    <row r="51" spans="1:29" s="72" customFormat="1" ht="6" customHeight="1" thickBot="1">
      <c r="A51" s="15"/>
      <c r="B51" s="15"/>
      <c r="C51" s="15"/>
      <c r="D51" s="15"/>
      <c r="E51" s="15"/>
      <c r="F51" s="15"/>
      <c r="G51" s="15"/>
      <c r="H51" s="15"/>
      <c r="I51" s="15"/>
      <c r="J51" s="15"/>
      <c r="K51" s="15"/>
      <c r="L51" s="15"/>
      <c r="M51" s="70"/>
      <c r="N51" s="70"/>
      <c r="O51" s="17"/>
      <c r="P51" s="17"/>
      <c r="Q51" s="17"/>
      <c r="R51" s="18"/>
      <c r="S51" s="18"/>
      <c r="T51" s="18"/>
      <c r="U51" s="15"/>
      <c r="V51" s="15"/>
      <c r="W51" s="15"/>
      <c r="X51" s="15"/>
      <c r="Y51" s="15"/>
      <c r="Z51" s="15"/>
      <c r="AA51" s="15"/>
      <c r="AB51" s="15"/>
      <c r="AC51" s="15"/>
    </row>
    <row r="52" spans="1:29" s="72" customFormat="1" ht="24.9" customHeight="1" thickBot="1">
      <c r="A52" s="310" t="s">
        <v>53</v>
      </c>
      <c r="B52" s="311"/>
      <c r="C52" s="311"/>
      <c r="D52" s="33"/>
      <c r="E52" s="57" t="s">
        <v>6</v>
      </c>
      <c r="F52" s="56">
        <f>F50+F33</f>
        <v>65711922.222000003</v>
      </c>
      <c r="G52" s="310" t="s">
        <v>53</v>
      </c>
      <c r="H52" s="311"/>
      <c r="I52" s="311"/>
      <c r="J52" s="33"/>
      <c r="K52" s="57" t="s">
        <v>6</v>
      </c>
      <c r="L52" s="56">
        <f>L50+L33</f>
        <v>97456629.865250006</v>
      </c>
      <c r="M52" s="70"/>
      <c r="N52" s="70"/>
      <c r="O52" s="17"/>
      <c r="P52" s="17"/>
      <c r="Q52" s="17"/>
      <c r="R52" s="18"/>
      <c r="S52" s="18"/>
      <c r="T52" s="18"/>
      <c r="U52" s="15"/>
      <c r="V52" s="15"/>
      <c r="W52" s="15"/>
      <c r="X52" s="15"/>
      <c r="Y52" s="15"/>
      <c r="Z52" s="15"/>
      <c r="AA52" s="15"/>
      <c r="AB52" s="15"/>
      <c r="AC52" s="15"/>
    </row>
    <row r="53" spans="1:29" ht="24.9" customHeight="1">
      <c r="L53" s="73">
        <f>L52/F52</f>
        <v>1.4830890129192118</v>
      </c>
    </row>
  </sheetData>
  <mergeCells count="84">
    <mergeCell ref="G38:L38"/>
    <mergeCell ref="H25:I25"/>
    <mergeCell ref="H26:I26"/>
    <mergeCell ref="G27:I27"/>
    <mergeCell ref="H29:K29"/>
    <mergeCell ref="H30:K30"/>
    <mergeCell ref="G32:L32"/>
    <mergeCell ref="G33:J33"/>
    <mergeCell ref="G35:L35"/>
    <mergeCell ref="G36:L36"/>
    <mergeCell ref="H37:K37"/>
    <mergeCell ref="G50:I50"/>
    <mergeCell ref="G52:I52"/>
    <mergeCell ref="H39:K39"/>
    <mergeCell ref="H40:K40"/>
    <mergeCell ref="H41:K41"/>
    <mergeCell ref="H42:K42"/>
    <mergeCell ref="H43:K43"/>
    <mergeCell ref="H44:K44"/>
    <mergeCell ref="H45:K45"/>
    <mergeCell ref="H46:K46"/>
    <mergeCell ref="H47:K47"/>
    <mergeCell ref="H48:K48"/>
    <mergeCell ref="H16:K16"/>
    <mergeCell ref="G31:I31"/>
    <mergeCell ref="H18:K18"/>
    <mergeCell ref="H19:K19"/>
    <mergeCell ref="H20:K20"/>
    <mergeCell ref="H22:I22"/>
    <mergeCell ref="H23:I23"/>
    <mergeCell ref="H24:I24"/>
    <mergeCell ref="H17:K17"/>
    <mergeCell ref="L1:L6"/>
    <mergeCell ref="G10:L10"/>
    <mergeCell ref="G11:L11"/>
    <mergeCell ref="B1:K4"/>
    <mergeCell ref="B5:K6"/>
    <mergeCell ref="A8:F8"/>
    <mergeCell ref="G8:L8"/>
    <mergeCell ref="A1:A6"/>
    <mergeCell ref="A10:F10"/>
    <mergeCell ref="A11:F11"/>
    <mergeCell ref="A9:F9"/>
    <mergeCell ref="G9:L9"/>
    <mergeCell ref="H12:K12"/>
    <mergeCell ref="G13:L13"/>
    <mergeCell ref="H14:K14"/>
    <mergeCell ref="H15:K15"/>
    <mergeCell ref="A52:C52"/>
    <mergeCell ref="B39:E39"/>
    <mergeCell ref="B40:E40"/>
    <mergeCell ref="B41:E41"/>
    <mergeCell ref="B42:E42"/>
    <mergeCell ref="B43:E43"/>
    <mergeCell ref="B44:E44"/>
    <mergeCell ref="B45:E45"/>
    <mergeCell ref="B46:E46"/>
    <mergeCell ref="B47:E47"/>
    <mergeCell ref="B48:E48"/>
    <mergeCell ref="A50:C50"/>
    <mergeCell ref="A38:F38"/>
    <mergeCell ref="B25:C25"/>
    <mergeCell ref="B26:C26"/>
    <mergeCell ref="A27:C27"/>
    <mergeCell ref="B29:E29"/>
    <mergeCell ref="B30:E30"/>
    <mergeCell ref="A31:C31"/>
    <mergeCell ref="A32:F32"/>
    <mergeCell ref="A33:D33"/>
    <mergeCell ref="A35:F35"/>
    <mergeCell ref="A36:F36"/>
    <mergeCell ref="B37:E37"/>
    <mergeCell ref="B24:C24"/>
    <mergeCell ref="B12:E12"/>
    <mergeCell ref="A13:F13"/>
    <mergeCell ref="B14:E14"/>
    <mergeCell ref="B15:E15"/>
    <mergeCell ref="B16:E16"/>
    <mergeCell ref="B17:E17"/>
    <mergeCell ref="B18:E18"/>
    <mergeCell ref="B19:E19"/>
    <mergeCell ref="B20:E20"/>
    <mergeCell ref="B22:C22"/>
    <mergeCell ref="B23:C23"/>
  </mergeCells>
  <printOptions horizontalCentered="1"/>
  <pageMargins left="0.70866141732283472" right="0.70866141732283472" top="0.94488188976377963" bottom="0.74803149606299213" header="0.31496062992125984" footer="0.31496062992125984"/>
  <pageSetup paperSize="9" scale="55" orientation="landscape" r:id="rId1"/>
  <headerFooter>
    <oddFooter>&amp;C&amp;Pde&amp;N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6.5 Presupuesto Ref. Elec.</vt:lpstr>
      <vt:lpstr>RESUMEN DE PRESUPUESTO</vt:lpstr>
      <vt:lpstr>Hoja1</vt:lpstr>
      <vt:lpstr>CALCULO DE RATIOS PROYECTADOS</vt:lpstr>
      <vt:lpstr>CUADRO COMPARATIVO</vt:lpstr>
      <vt:lpstr>'6.5 Presupuesto Ref. Elec.'!Área_de_impresión</vt:lpstr>
      <vt:lpstr>'CALCULO DE RATIOS PROYECTADOS'!Área_de_impresión</vt:lpstr>
      <vt:lpstr>'CUADRO COMPARATIVO'!Área_de_impresión</vt:lpstr>
      <vt:lpstr>'RESUMEN DE PRESUPUESTO'!Área_de_impresión</vt:lpstr>
      <vt:lpstr>'6.5 Presupuesto Ref. Elec.'!Títulos_a_imprimir</vt:lpstr>
      <vt:lpstr>'CUADRO COMPARATIVO'!Títulos_a_imprimir</vt:lpstr>
      <vt:lpstr>'RESUMEN DE PRESUPUESTO'!Títulos_a_imprimir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Rojas</dc:creator>
  <cp:lastModifiedBy>TOSHIBA</cp:lastModifiedBy>
  <cp:lastPrinted>2021-10-15T23:57:02Z</cp:lastPrinted>
  <dcterms:created xsi:type="dcterms:W3CDTF">2014-09-17T13:55:47Z</dcterms:created>
  <dcterms:modified xsi:type="dcterms:W3CDTF">2022-07-26T11:28:01Z</dcterms:modified>
</cp:coreProperties>
</file>